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R:\Arnaud\"/>
    </mc:Choice>
  </mc:AlternateContent>
  <xr:revisionPtr revIDLastSave="0" documentId="13_ncr:1_{A612D8EF-22B5-4F34-A96A-8ECEEA16952B}" xr6:coauthVersionLast="47" xr6:coauthVersionMax="47" xr10:uidLastSave="{00000000-0000-0000-0000-000000000000}"/>
  <bookViews>
    <workbookView xWindow="-108" yWindow="-108" windowWidth="23256" windowHeight="12576" tabRatio="653" xr2:uid="{00000000-000D-0000-FFFF-FFFF00000000}"/>
  </bookViews>
  <sheets>
    <sheet name="Kosten melkveestallen " sheetId="1" r:id="rId1"/>
    <sheet name="Kosten varkensstallen (A 2220)" sheetId="2" r:id="rId2"/>
    <sheet name="Kosten pluimveestallen (A 2230)"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 l="1"/>
  <c r="F16" i="3"/>
  <c r="F14" i="3"/>
  <c r="F12" i="3"/>
  <c r="F8" i="3"/>
  <c r="F16" i="2"/>
  <c r="F14" i="2"/>
  <c r="F12" i="2"/>
  <c r="F10" i="2"/>
  <c r="F8" i="2"/>
  <c r="F8" i="1"/>
  <c r="F18" i="3" l="1"/>
  <c r="F28" i="3" s="1"/>
  <c r="F62" i="3"/>
  <c r="F47" i="3"/>
  <c r="G18" i="3" l="1"/>
  <c r="F62" i="2"/>
  <c r="F47" i="2"/>
  <c r="F18" i="2"/>
  <c r="F28" i="2" s="1"/>
  <c r="F54" i="1"/>
  <c r="F39" i="1"/>
  <c r="F10" i="1"/>
  <c r="F20" i="1" s="1"/>
  <c r="G18" i="2" l="1"/>
  <c r="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anke0001</author>
    <author>wny</author>
  </authors>
  <commentList>
    <comment ref="F13" authorId="0" shapeId="0" xr:uid="{00000000-0006-0000-0000-000001000000}">
      <text>
        <r>
          <rPr>
            <sz val="8"/>
            <color indexed="81"/>
            <rFont val="Tahoma"/>
            <family val="2"/>
          </rPr>
          <t>In onderstaande kolom kunt de investeringen invoeren die u reeds heeft gemeldt.</t>
        </r>
        <r>
          <rPr>
            <sz val="8"/>
            <color indexed="81"/>
            <rFont val="Tahoma"/>
            <family val="2"/>
          </rPr>
          <t xml:space="preserve">
</t>
        </r>
      </text>
    </comment>
    <comment ref="F20" authorId="0" shapeId="0" xr:uid="{00000000-0006-0000-0000-000002000000}">
      <text>
        <r>
          <rPr>
            <sz val="8"/>
            <color indexed="81"/>
            <rFont val="Tahoma"/>
            <family val="2"/>
          </rPr>
          <t>Dit bedrag kunt u nog melden voor MIA en Vamil.</t>
        </r>
        <r>
          <rPr>
            <sz val="8"/>
            <color indexed="81"/>
            <rFont val="Tahoma"/>
            <family val="2"/>
          </rPr>
          <t xml:space="preserve">
</t>
        </r>
      </text>
    </comment>
    <comment ref="B40" authorId="1" shapeId="0" xr:uid="{00000000-0006-0000-0000-000003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 ref="F40" authorId="1" shapeId="0" xr:uid="{00000000-0006-0000-0000-000004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anke0001</author>
    <author>wny</author>
  </authors>
  <commentList>
    <comment ref="F21" authorId="0" shapeId="0" xr:uid="{00000000-0006-0000-0100-000001000000}">
      <text>
        <r>
          <rPr>
            <sz val="8"/>
            <color indexed="81"/>
            <rFont val="Tahoma"/>
            <family val="2"/>
          </rPr>
          <t>In onderstaande kolom kunt de investeringen invoeren die u reeds heeft gemeldt.</t>
        </r>
        <r>
          <rPr>
            <sz val="8"/>
            <color indexed="81"/>
            <rFont val="Tahoma"/>
            <family val="2"/>
          </rPr>
          <t xml:space="preserve">
</t>
        </r>
      </text>
    </comment>
    <comment ref="F28" authorId="0" shapeId="0" xr:uid="{00000000-0006-0000-0100-000002000000}">
      <text>
        <r>
          <rPr>
            <sz val="8"/>
            <color indexed="81"/>
            <rFont val="Tahoma"/>
            <family val="2"/>
          </rPr>
          <t>Dit bedrag kunt u nog melden voor MIA en Vamil.</t>
        </r>
        <r>
          <rPr>
            <sz val="8"/>
            <color indexed="81"/>
            <rFont val="Tahoma"/>
            <family val="2"/>
          </rPr>
          <t xml:space="preserve">
</t>
        </r>
      </text>
    </comment>
    <comment ref="B35" authorId="1" shapeId="0" xr:uid="{00000000-0006-0000-0100-000003000000}">
      <text>
        <r>
          <rPr>
            <sz val="8"/>
            <color indexed="81"/>
            <rFont val="Tahoma"/>
            <family val="2"/>
          </rPr>
          <t xml:space="preserve">Hieronder vallen de kosten die bij derden zijn gemaakt, zoals de aankoopsom plus de bijkomende kosten die door derden nodig zijn om een bedrijfsmiddel bedrijfsklaar te krijgen (bijvoorbeeld montagekosten). </t>
        </r>
      </text>
    </comment>
    <comment ref="F35" authorId="1" shapeId="0" xr:uid="{00000000-0006-0000-0100-000004000000}">
      <text>
        <r>
          <rPr>
            <sz val="8"/>
            <color indexed="81"/>
            <rFont val="Tahoma"/>
            <family val="2"/>
          </rPr>
          <t xml:space="preserve">Hieronder vallen de kosten die bij derden zijn gemaakt, zoals de aankoopsom plus de bijkomende kosten die door derden nodig zijn om een bedrijfsmiddel bedrijfsklaar te krijgen (bijvoorbeeld montagekosten). </t>
        </r>
      </text>
    </comment>
    <comment ref="B48" authorId="1" shapeId="0" xr:uid="{00000000-0006-0000-0100-000005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 ref="F48" authorId="1" shapeId="0" xr:uid="{00000000-0006-0000-0100-000006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anke0001</author>
    <author>wny</author>
  </authors>
  <commentList>
    <comment ref="F21" authorId="0" shapeId="0" xr:uid="{00000000-0006-0000-0200-000001000000}">
      <text>
        <r>
          <rPr>
            <sz val="8"/>
            <color indexed="81"/>
            <rFont val="Tahoma"/>
            <family val="2"/>
          </rPr>
          <t>In onderstaande kolom kunt de investeringen invoeren die u reeds heeft gemeldt.</t>
        </r>
        <r>
          <rPr>
            <sz val="8"/>
            <color indexed="81"/>
            <rFont val="Tahoma"/>
            <family val="2"/>
          </rPr>
          <t xml:space="preserve">
</t>
        </r>
      </text>
    </comment>
    <comment ref="F28" authorId="0" shapeId="0" xr:uid="{00000000-0006-0000-0200-000002000000}">
      <text>
        <r>
          <rPr>
            <sz val="8"/>
            <color indexed="81"/>
            <rFont val="Tahoma"/>
            <family val="2"/>
          </rPr>
          <t>Dit bedrag kunt u nog melden voor MIA en Vamil.</t>
        </r>
        <r>
          <rPr>
            <sz val="8"/>
            <color indexed="81"/>
            <rFont val="Tahoma"/>
            <family val="2"/>
          </rPr>
          <t xml:space="preserve">
</t>
        </r>
      </text>
    </comment>
    <comment ref="B35" authorId="1" shapeId="0" xr:uid="{00000000-0006-0000-0200-000003000000}">
      <text>
        <r>
          <rPr>
            <sz val="8"/>
            <color indexed="81"/>
            <rFont val="Tahoma"/>
            <family val="2"/>
          </rPr>
          <t xml:space="preserve">Hieronder vallen de kosten die bij derden zijn gemaakt, zoals de aankoopsom plus de bijkomende kosten die door derden nodig zijn om een bedrijfsmiddel bedrijfsklaar te krijgen (bijvoorbeeld montagekosten). </t>
        </r>
      </text>
    </comment>
    <comment ref="F35" authorId="1" shapeId="0" xr:uid="{00000000-0006-0000-0200-000004000000}">
      <text>
        <r>
          <rPr>
            <sz val="8"/>
            <color indexed="81"/>
            <rFont val="Tahoma"/>
            <family val="2"/>
          </rPr>
          <t xml:space="preserve">Hieronder vallen de kosten die bij derden zijn gemaakt, zoals de aankoopsom plus de bijkomende kosten die door derden nodig zijn om een bedrijfsmiddel bedrijfsklaar te krijgen (bijvoorbeeld montagekosten). </t>
        </r>
      </text>
    </comment>
    <comment ref="B48" authorId="1" shapeId="0" xr:uid="{00000000-0006-0000-0200-000005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 ref="F48" authorId="1" shapeId="0" xr:uid="{00000000-0006-0000-0200-000006000000}">
      <text>
        <r>
          <rPr>
            <sz val="8"/>
            <color indexed="81"/>
            <rFont val="Tahoma"/>
            <family val="2"/>
          </rPr>
          <t>Hiervan is sprake als een bedrijfsmiddel onder regie van de eigen onderneming is vervaardigd. Arbeidskosten van de eigen werknemers, maar ook arbeidskosten van ingehuurde medewerkers of loonwerkers vallen hieronder. Kosten voor materialen uit eigen magazijn of onderdelen van het bedrijfsmiddel die onder eigen regie zijn gekocht en geïnstalleerd behoren eveneens tot de voortbrengingskosten.</t>
        </r>
        <r>
          <rPr>
            <sz val="8"/>
            <color indexed="81"/>
            <rFont val="Tahoma"/>
            <family val="2"/>
          </rPr>
          <t xml:space="preserve">
</t>
        </r>
      </text>
    </comment>
  </commentList>
</comments>
</file>

<file path=xl/sharedStrings.xml><?xml version="1.0" encoding="utf-8"?>
<sst xmlns="http://schemas.openxmlformats.org/spreadsheetml/2006/main" count="184" uniqueCount="74">
  <si>
    <r>
      <rPr>
        <sz val="14"/>
        <color indexed="9"/>
        <rFont val="Verdana"/>
        <family val="2"/>
      </rPr>
      <t xml:space="preserve">Rekenblad voor </t>
    </r>
    <r>
      <rPr>
        <b/>
        <sz val="14"/>
        <color indexed="9"/>
        <rFont val="Verdana"/>
        <family val="2"/>
      </rPr>
      <t>duurzame melkveestallen</t>
    </r>
  </si>
  <si>
    <t>Diercategorie</t>
  </si>
  <si>
    <t>Aantal punten boven</t>
  </si>
  <si>
    <t>Maximaal bedrag</t>
  </si>
  <si>
    <t>Aantal dierplaatsen aangegeven</t>
  </si>
  <si>
    <t>Bedrag in €</t>
  </si>
  <si>
    <t>Werkelijk geïnvesteerd</t>
  </si>
  <si>
    <t>ambitieniveau MDV</t>
  </si>
  <si>
    <t xml:space="preserve"> op het stal(ontwerp)certificaat</t>
  </si>
  <si>
    <t xml:space="preserve">bedrag per dierplaats in € </t>
  </si>
  <si>
    <t>Melkvee</t>
  </si>
  <si>
    <t>Maximaal in aanmerking voor MIA\Vamil:</t>
  </si>
  <si>
    <t>opm.</t>
  </si>
  <si>
    <t>Het invullen van bovenstaande</t>
  </si>
  <si>
    <t>kolom is niet verplicht.</t>
  </si>
  <si>
    <t>Reeds gemelde investeringen</t>
  </si>
  <si>
    <t>Wij stellen het zeer op prijs</t>
  </si>
  <si>
    <t>Omschrijving van de gemelde kosten</t>
  </si>
  <si>
    <t>Meldnummer</t>
  </si>
  <si>
    <t>wanneer u in deze kolom het</t>
  </si>
  <si>
    <t>M...……</t>
  </si>
  <si>
    <t>daadwerkelijk geïnvesteerde</t>
  </si>
  <si>
    <t xml:space="preserve">bedrag per dierplaats </t>
  </si>
  <si>
    <t>voor deze melding invult.</t>
  </si>
  <si>
    <t>RVO.nl gebruikt deze gegevens</t>
  </si>
  <si>
    <t>voor monitoring</t>
  </si>
  <si>
    <t>Resterende financiële mogelijkheid volgens forfaitair bedrag:</t>
  </si>
  <si>
    <t>Onderbouwing van de gemaakte kosten voor melkveestallen</t>
  </si>
  <si>
    <t xml:space="preserve">In de onderstaande tabellen vermeldt u de de kosten </t>
  </si>
  <si>
    <t>Conform het meldingsformulier maken we onderscheid tussen aanschaffingskosten en voortbrengingskosten</t>
  </si>
  <si>
    <t>Aanschaffingskosten</t>
  </si>
  <si>
    <t>Opdrachtdatum</t>
  </si>
  <si>
    <t>Leverancier:</t>
  </si>
  <si>
    <t>Betreft de levering van:</t>
  </si>
  <si>
    <t xml:space="preserve">Toelichtingen: </t>
  </si>
  <si>
    <t>Bedrag in €:</t>
  </si>
  <si>
    <t>Totaal aanschaffingskosten:</t>
  </si>
  <si>
    <t>Voortbrengingskosten</t>
  </si>
  <si>
    <t>Datum</t>
  </si>
  <si>
    <t>Door:</t>
  </si>
  <si>
    <t>Betreft:</t>
  </si>
  <si>
    <t>bedrag in €:</t>
  </si>
  <si>
    <t>Totaal voortbrengingskosten:</t>
  </si>
  <si>
    <t>In de onderstaande tabel kunt u berekenen welk bedrag u maximaal kunt melden</t>
  </si>
  <si>
    <t>Vleesvarkens</t>
  </si>
  <si>
    <t>Gespeende biggen</t>
  </si>
  <si>
    <t>Guste en dragende zeugen</t>
  </si>
  <si>
    <t>Kraamzeugen</t>
  </si>
  <si>
    <t>Dekberen</t>
  </si>
  <si>
    <t>≥ 0 punten extra</t>
  </si>
  <si>
    <t>Onderbouwing van de gemaakte kosten voor varkensstallen</t>
  </si>
  <si>
    <t>Opfok legouderdieren en leghennen</t>
  </si>
  <si>
    <t>Productie legouderdieren en leghennen</t>
  </si>
  <si>
    <t>Opfok vleeskuikenouderdieren</t>
  </si>
  <si>
    <t>Productie vleeskuikenouderdieren</t>
  </si>
  <si>
    <t>Vleeskuikens</t>
  </si>
  <si>
    <t>Onderbouwing van de gemaakte kosten voor pluimveestallen</t>
  </si>
  <si>
    <r>
      <t xml:space="preserve">Rekenblad voor </t>
    </r>
    <r>
      <rPr>
        <b/>
        <sz val="14"/>
        <color rgb="FFFFFFFF"/>
        <rFont val="Verdana"/>
        <family val="2"/>
      </rPr>
      <t>duurzame varkensstallen met bronmaatregel voor het verminderen van ammoniakemissie</t>
    </r>
  </si>
  <si>
    <r>
      <t xml:space="preserve">Rekenblad voor </t>
    </r>
    <r>
      <rPr>
        <b/>
        <sz val="14"/>
        <color indexed="9"/>
        <rFont val="Verdana"/>
        <family val="2"/>
      </rPr>
      <t>duurzame pluimveestallen</t>
    </r>
    <r>
      <rPr>
        <b/>
        <sz val="14"/>
        <color rgb="FFFFFFFF"/>
        <rFont val="Verdana"/>
        <family val="2"/>
      </rPr>
      <t xml:space="preserve"> met bronmaatregel voor het verminderen van ammoniakemissie</t>
    </r>
  </si>
  <si>
    <t>€ 28,75 per dierplaats</t>
  </si>
  <si>
    <t>€ 52,50 per dierplaats</t>
  </si>
  <si>
    <t>€ 45,00 per dierplaats</t>
  </si>
  <si>
    <t>€ 77,50 per dierplaats</t>
  </si>
  <si>
    <t>€ 27,00 per dierplaats</t>
  </si>
  <si>
    <t>De kosten voor besloten ruimten waarin dieren worden gehuisvest, een stalinrichting, klimaattechnische en voertechnische systemen, ammoniakreducerende systemen en een mestafvoer en- opslag komen in aanmerking</t>
  </si>
  <si>
    <r>
      <t xml:space="preserve">te gebruiken voor meldingen </t>
    </r>
    <r>
      <rPr>
        <b/>
        <sz val="14"/>
        <color rgb="FFFFFFFF"/>
        <rFont val="Verdana"/>
        <family val="2"/>
      </rPr>
      <t>A 2210 en F 2212</t>
    </r>
    <r>
      <rPr>
        <sz val="14"/>
        <color indexed="9"/>
        <rFont val="Verdana"/>
        <family val="2"/>
      </rPr>
      <t xml:space="preserve"> voor MIA\Vamil </t>
    </r>
  </si>
  <si>
    <t>€ 7.810 per dierplaats</t>
  </si>
  <si>
    <r>
      <t>te gebruiken voor meldingen</t>
    </r>
    <r>
      <rPr>
        <b/>
        <sz val="14"/>
        <color rgb="FFFFFFFF"/>
        <rFont val="Verdana"/>
        <family val="2"/>
      </rPr>
      <t xml:space="preserve"> A 2220</t>
    </r>
    <r>
      <rPr>
        <sz val="14"/>
        <color indexed="9"/>
        <rFont val="Verdana"/>
        <family val="2"/>
      </rPr>
      <t xml:space="preserve"> voor MIA\Vamil </t>
    </r>
  </si>
  <si>
    <t>€ 780 per dierplaats</t>
  </si>
  <si>
    <t>€ 470 per dierplaats</t>
  </si>
  <si>
    <t>€ 2.185 per dierplaats</t>
  </si>
  <si>
    <t>€ 5.470 per dierplaats</t>
  </si>
  <si>
    <t>€ 5.315 per dierplaats</t>
  </si>
  <si>
    <r>
      <t xml:space="preserve">te gebruiken voor meldingen </t>
    </r>
    <r>
      <rPr>
        <b/>
        <sz val="14"/>
        <color rgb="FFFFFFFF"/>
        <rFont val="Verdana"/>
        <family val="2"/>
      </rPr>
      <t>A 2230</t>
    </r>
    <r>
      <rPr>
        <sz val="14"/>
        <color indexed="9"/>
        <rFont val="Verdana"/>
        <family val="2"/>
      </rPr>
      <t xml:space="preserve"> voor MIA\Vamil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</si>
</sst>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00_-"/>
    <numFmt numFmtId="165" formatCode="_-&quot;€&quot;\ * #,##0.00_-;_-&quot;€&quot;\ * #,##0.00\-;_-&quot;€&quot;\ * &quot;-&quot;??_-;_-@_-"/>
    <numFmt numFmtId="166" formatCode="&quot;€&quot;\ #,##0.00_-;&quot;€&quot;\ #,##0.00\-"/>
    <numFmt numFmtId="167" formatCode="[$-413]d/mmm/yy;@"/>
  </numFmts>
  <fonts count="14" x14ac:knownFonts="1">
    <font>
      <sz val="11"/>
      <color theme="1"/>
      <name val="Calibri"/>
      <family val="2"/>
      <scheme val="minor"/>
    </font>
    <font>
      <b/>
      <sz val="14"/>
      <color indexed="9"/>
      <name val="Verdana"/>
      <family val="2"/>
    </font>
    <font>
      <sz val="14"/>
      <color indexed="9"/>
      <name val="Verdana"/>
      <family val="2"/>
    </font>
    <font>
      <sz val="16"/>
      <color indexed="9"/>
      <name val="Verdana"/>
      <family val="2"/>
    </font>
    <font>
      <b/>
      <sz val="16"/>
      <name val="Verdana"/>
      <family val="2"/>
    </font>
    <font>
      <sz val="10"/>
      <name val="Verdana"/>
      <family val="2"/>
    </font>
    <font>
      <sz val="10"/>
      <color indexed="9"/>
      <name val="Verdana"/>
      <family val="2"/>
    </font>
    <font>
      <sz val="9"/>
      <color indexed="9"/>
      <name val="Verdana"/>
      <family val="2"/>
    </font>
    <font>
      <b/>
      <sz val="9"/>
      <color indexed="9"/>
      <name val="Verdana"/>
      <family val="2"/>
    </font>
    <font>
      <sz val="9"/>
      <name val="Verdana"/>
      <family val="2"/>
    </font>
    <font>
      <b/>
      <sz val="9"/>
      <name val="Verdana"/>
      <family val="2"/>
    </font>
    <font>
      <b/>
      <sz val="9"/>
      <color indexed="23"/>
      <name val="Verdana"/>
      <family val="2"/>
    </font>
    <font>
      <sz val="8"/>
      <color indexed="81"/>
      <name val="Tahoma"/>
      <family val="2"/>
    </font>
    <font>
      <b/>
      <sz val="14"/>
      <color rgb="FFFFFFFF"/>
      <name val="Verdana"/>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7">
    <xf numFmtId="0" fontId="0" fillId="0" borderId="0" xfId="0"/>
    <xf numFmtId="0" fontId="0" fillId="2" borderId="0" xfId="0" applyFill="1"/>
    <xf numFmtId="0" fontId="1" fillId="3" borderId="1" xfId="0" applyFont="1" applyFill="1" applyBorder="1" applyAlignment="1">
      <alignment horizontal="left"/>
    </xf>
    <xf numFmtId="0" fontId="3" fillId="3" borderId="2" xfId="0" applyFont="1" applyFill="1" applyBorder="1" applyAlignment="1">
      <alignment horizontal="center"/>
    </xf>
    <xf numFmtId="0" fontId="4" fillId="3" borderId="2" xfId="0" applyFont="1" applyFill="1" applyBorder="1" applyAlignment="1">
      <alignment horizontal="center"/>
    </xf>
    <xf numFmtId="0" fontId="5" fillId="3" borderId="3" xfId="0" applyFont="1" applyFill="1" applyBorder="1"/>
    <xf numFmtId="0" fontId="2" fillId="3" borderId="4" xfId="0" applyFont="1" applyFill="1" applyBorder="1"/>
    <xf numFmtId="0" fontId="6" fillId="3" borderId="0" xfId="0" applyFont="1" applyFill="1"/>
    <xf numFmtId="0" fontId="5" fillId="3" borderId="0" xfId="0" applyFont="1" applyFill="1"/>
    <xf numFmtId="0" fontId="5" fillId="3" borderId="5" xfId="0" applyFont="1" applyFill="1" applyBorder="1"/>
    <xf numFmtId="0" fontId="8" fillId="3" borderId="9" xfId="0" applyFont="1" applyFill="1" applyBorder="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9" fillId="4" borderId="9" xfId="0" applyFont="1" applyFill="1" applyBorder="1"/>
    <xf numFmtId="0" fontId="9" fillId="4" borderId="8" xfId="0" applyFont="1" applyFill="1" applyBorder="1" applyAlignment="1">
      <alignment horizontal="center"/>
    </xf>
    <xf numFmtId="0" fontId="10" fillId="4" borderId="6" xfId="0" applyFont="1" applyFill="1" applyBorder="1" applyAlignment="1">
      <alignment horizontal="center"/>
    </xf>
    <xf numFmtId="0" fontId="9" fillId="5" borderId="6" xfId="0" applyFont="1" applyFill="1" applyBorder="1" applyAlignment="1">
      <alignment horizontal="center"/>
    </xf>
    <xf numFmtId="164" fontId="10" fillId="4" borderId="6" xfId="0" applyNumberFormat="1" applyFont="1" applyFill="1" applyBorder="1" applyAlignment="1">
      <alignment horizontal="center"/>
    </xf>
    <xf numFmtId="164" fontId="11" fillId="5" borderId="11" xfId="0" applyNumberFormat="1" applyFont="1" applyFill="1" applyBorder="1" applyAlignment="1">
      <alignment horizontal="center"/>
    </xf>
    <xf numFmtId="0" fontId="9" fillId="4" borderId="10" xfId="0" applyFont="1" applyFill="1" applyBorder="1"/>
    <xf numFmtId="0" fontId="10" fillId="4" borderId="13" xfId="0" applyFont="1" applyFill="1" applyBorder="1" applyAlignment="1">
      <alignment horizontal="center"/>
    </xf>
    <xf numFmtId="0" fontId="9" fillId="5" borderId="13" xfId="0" applyFont="1" applyFill="1" applyBorder="1" applyAlignment="1">
      <alignment horizontal="center"/>
    </xf>
    <xf numFmtId="164" fontId="10" fillId="4" borderId="13" xfId="0" applyNumberFormat="1" applyFont="1" applyFill="1" applyBorder="1" applyAlignment="1">
      <alignment horizontal="center"/>
    </xf>
    <xf numFmtId="164" fontId="11" fillId="5" borderId="14" xfId="0" applyNumberFormat="1" applyFont="1" applyFill="1" applyBorder="1" applyAlignment="1">
      <alignment horizontal="center"/>
    </xf>
    <xf numFmtId="0" fontId="10" fillId="4" borderId="1" xfId="0" applyFont="1" applyFill="1" applyBorder="1" applyAlignment="1">
      <alignment horizontal="center"/>
    </xf>
    <xf numFmtId="0" fontId="10" fillId="4" borderId="6" xfId="0" applyFont="1" applyFill="1" applyBorder="1" applyAlignment="1">
      <alignment horizontal="left"/>
    </xf>
    <xf numFmtId="0" fontId="10" fillId="4" borderId="15" xfId="0" applyFont="1" applyFill="1" applyBorder="1" applyAlignment="1">
      <alignment horizontal="center"/>
    </xf>
    <xf numFmtId="0" fontId="10" fillId="4" borderId="15" xfId="0" applyFont="1" applyFill="1" applyBorder="1" applyAlignment="1">
      <alignment horizontal="right" vertical="top"/>
    </xf>
    <xf numFmtId="164" fontId="10" fillId="4" borderId="12" xfId="0" applyNumberFormat="1" applyFont="1" applyFill="1" applyBorder="1" applyAlignment="1">
      <alignment horizontal="center"/>
    </xf>
    <xf numFmtId="164" fontId="11" fillId="4" borderId="12" xfId="0" applyNumberFormat="1" applyFont="1" applyFill="1" applyBorder="1" applyAlignment="1">
      <alignment horizontal="center"/>
    </xf>
    <xf numFmtId="0" fontId="9" fillId="5" borderId="4" xfId="0" applyFont="1" applyFill="1" applyBorder="1" applyAlignment="1">
      <alignment horizontal="left"/>
    </xf>
    <xf numFmtId="0" fontId="9" fillId="5" borderId="0" xfId="0" applyFont="1" applyFill="1" applyAlignment="1">
      <alignment horizontal="center"/>
    </xf>
    <xf numFmtId="0" fontId="9" fillId="5" borderId="0" xfId="0" applyFont="1" applyFill="1" applyAlignment="1">
      <alignment horizontal="right" vertical="top" wrapText="1"/>
    </xf>
    <xf numFmtId="164" fontId="9" fillId="5" borderId="0" xfId="0" applyNumberFormat="1" applyFont="1" applyFill="1" applyAlignment="1">
      <alignment horizontal="center"/>
    </xf>
    <xf numFmtId="0" fontId="9" fillId="5" borderId="4" xfId="0" applyFont="1" applyFill="1" applyBorder="1"/>
    <xf numFmtId="164" fontId="9" fillId="5" borderId="0" xfId="0" applyNumberFormat="1" applyFont="1" applyFill="1"/>
    <xf numFmtId="0" fontId="8" fillId="3" borderId="13" xfId="0" applyFont="1" applyFill="1" applyBorder="1" applyAlignment="1">
      <alignment horizontal="left"/>
    </xf>
    <xf numFmtId="0" fontId="8" fillId="3" borderId="15" xfId="0" applyFont="1" applyFill="1" applyBorder="1" applyAlignment="1">
      <alignment horizontal="left"/>
    </xf>
    <xf numFmtId="165" fontId="8" fillId="3" borderId="15" xfId="0" applyNumberFormat="1" applyFont="1" applyFill="1" applyBorder="1" applyAlignment="1">
      <alignment horizontal="left"/>
    </xf>
    <xf numFmtId="0" fontId="8" fillId="3" borderId="15" xfId="0" applyFont="1" applyFill="1" applyBorder="1" applyAlignment="1">
      <alignment horizontal="center"/>
    </xf>
    <xf numFmtId="0" fontId="8" fillId="3" borderId="12" xfId="0" applyFont="1" applyFill="1" applyBorder="1" applyAlignment="1">
      <alignment horizontal="center"/>
    </xf>
    <xf numFmtId="0" fontId="8" fillId="3" borderId="14" xfId="0" applyFont="1" applyFill="1" applyBorder="1" applyAlignment="1">
      <alignment horizontal="center"/>
    </xf>
    <xf numFmtId="165" fontId="8" fillId="3" borderId="13" xfId="0" applyNumberFormat="1" applyFont="1" applyFill="1" applyBorder="1" applyAlignment="1">
      <alignment horizontal="center"/>
    </xf>
    <xf numFmtId="0" fontId="9" fillId="5" borderId="6" xfId="0" applyFont="1" applyFill="1" applyBorder="1" applyAlignment="1">
      <alignment horizontal="left"/>
    </xf>
    <xf numFmtId="0" fontId="9" fillId="5" borderId="7" xfId="0" applyFont="1" applyFill="1" applyBorder="1" applyAlignment="1">
      <alignment horizontal="left"/>
    </xf>
    <xf numFmtId="0" fontId="9" fillId="5" borderId="11" xfId="0" applyFont="1" applyFill="1" applyBorder="1" applyAlignment="1">
      <alignment horizontal="left"/>
    </xf>
    <xf numFmtId="164" fontId="10" fillId="5" borderId="6" xfId="0" applyNumberFormat="1" applyFont="1" applyFill="1" applyBorder="1" applyAlignment="1">
      <alignment horizontal="center"/>
    </xf>
    <xf numFmtId="0" fontId="9" fillId="5" borderId="13" xfId="0" applyFont="1" applyFill="1" applyBorder="1" applyAlignment="1">
      <alignment horizontal="left"/>
    </xf>
    <xf numFmtId="0" fontId="9" fillId="5" borderId="15" xfId="0" applyFont="1" applyFill="1" applyBorder="1" applyAlignment="1">
      <alignment horizontal="left"/>
    </xf>
    <xf numFmtId="0" fontId="9" fillId="5" borderId="14" xfId="0" applyFont="1" applyFill="1" applyBorder="1" applyAlignment="1">
      <alignment horizontal="left"/>
    </xf>
    <xf numFmtId="164" fontId="10" fillId="5" borderId="13" xfId="0" applyNumberFormat="1" applyFont="1" applyFill="1" applyBorder="1" applyAlignment="1">
      <alignment horizontal="center"/>
    </xf>
    <xf numFmtId="0" fontId="9" fillId="5" borderId="13" xfId="0" applyFont="1" applyFill="1" applyBorder="1"/>
    <xf numFmtId="0" fontId="9" fillId="5" borderId="15" xfId="0" applyFont="1" applyFill="1" applyBorder="1" applyAlignment="1">
      <alignment horizontal="center"/>
    </xf>
    <xf numFmtId="0" fontId="10" fillId="5" borderId="15" xfId="0" applyFont="1" applyFill="1" applyBorder="1" applyAlignment="1">
      <alignment horizontal="center"/>
    </xf>
    <xf numFmtId="0" fontId="9" fillId="5" borderId="1" xfId="0" applyFont="1" applyFill="1" applyBorder="1"/>
    <xf numFmtId="0" fontId="9" fillId="5" borderId="2" xfId="0" applyFont="1" applyFill="1" applyBorder="1" applyAlignment="1">
      <alignment horizontal="center"/>
    </xf>
    <xf numFmtId="0" fontId="10" fillId="5" borderId="2" xfId="0" applyFont="1" applyFill="1" applyBorder="1" applyAlignment="1">
      <alignment horizontal="center"/>
    </xf>
    <xf numFmtId="164" fontId="10" fillId="5" borderId="1" xfId="0" applyNumberFormat="1" applyFont="1" applyFill="1" applyBorder="1" applyAlignment="1">
      <alignment horizontal="center"/>
    </xf>
    <xf numFmtId="0" fontId="9" fillId="4" borderId="13" xfId="0" applyFont="1" applyFill="1" applyBorder="1" applyAlignment="1">
      <alignment horizontal="left"/>
    </xf>
    <xf numFmtId="0" fontId="9" fillId="4" borderId="15" xfId="0" applyFont="1" applyFill="1" applyBorder="1" applyAlignment="1">
      <alignment horizontal="left"/>
    </xf>
    <xf numFmtId="0" fontId="10" fillId="4" borderId="15" xfId="0" applyFont="1" applyFill="1" applyBorder="1" applyAlignment="1">
      <alignment horizontal="right"/>
    </xf>
    <xf numFmtId="166" fontId="10" fillId="4" borderId="12" xfId="0" applyNumberFormat="1" applyFont="1" applyFill="1" applyBorder="1" applyAlignment="1">
      <alignment horizontal="left"/>
    </xf>
    <xf numFmtId="0" fontId="9" fillId="4" borderId="8" xfId="0" applyFont="1" applyFill="1" applyBorder="1"/>
    <xf numFmtId="0" fontId="5" fillId="5" borderId="0" xfId="0" applyFont="1" applyFill="1"/>
    <xf numFmtId="0" fontId="2" fillId="3" borderId="1" xfId="0" applyFont="1" applyFill="1" applyBorder="1"/>
    <xf numFmtId="0" fontId="6" fillId="3" borderId="2" xfId="0" applyFont="1" applyFill="1" applyBorder="1"/>
    <xf numFmtId="0" fontId="6" fillId="3" borderId="3" xfId="0" applyFont="1" applyFill="1" applyBorder="1"/>
    <xf numFmtId="0" fontId="7" fillId="3" borderId="4" xfId="0" applyFont="1" applyFill="1" applyBorder="1" applyAlignment="1">
      <alignment horizontal="left"/>
    </xf>
    <xf numFmtId="0" fontId="7" fillId="3" borderId="0" xfId="0" applyFont="1" applyFill="1" applyAlignment="1">
      <alignment horizontal="left"/>
    </xf>
    <xf numFmtId="0" fontId="7" fillId="3" borderId="5" xfId="0" applyFont="1" applyFill="1" applyBorder="1" applyAlignment="1">
      <alignment horizontal="left"/>
    </xf>
    <xf numFmtId="0" fontId="8" fillId="3" borderId="6" xfId="0" applyFont="1" applyFill="1" applyBorder="1" applyAlignment="1">
      <alignment horizontal="left"/>
    </xf>
    <xf numFmtId="0" fontId="8" fillId="3" borderId="7" xfId="0" applyFont="1" applyFill="1" applyBorder="1" applyAlignment="1">
      <alignment horizontal="center"/>
    </xf>
    <xf numFmtId="0" fontId="8" fillId="3" borderId="8" xfId="0" applyFont="1" applyFill="1" applyBorder="1" applyAlignment="1">
      <alignment horizontal="left"/>
    </xf>
    <xf numFmtId="0" fontId="8" fillId="3" borderId="6" xfId="0" applyFont="1" applyFill="1" applyBorder="1" applyAlignment="1">
      <alignment horizontal="center"/>
    </xf>
    <xf numFmtId="167" fontId="9" fillId="5" borderId="14" xfId="0" applyNumberFormat="1" applyFont="1" applyFill="1" applyBorder="1" applyAlignment="1">
      <alignment horizontal="center" wrapText="1"/>
    </xf>
    <xf numFmtId="0" fontId="9" fillId="5" borderId="14" xfId="0" applyFont="1" applyFill="1" applyBorder="1" applyAlignment="1">
      <alignment horizontal="center" wrapText="1"/>
    </xf>
    <xf numFmtId="0" fontId="10" fillId="5" borderId="13" xfId="0" applyFont="1" applyFill="1" applyBorder="1" applyAlignment="1">
      <alignment horizontal="center" wrapText="1"/>
    </xf>
    <xf numFmtId="0" fontId="9" fillId="5" borderId="13" xfId="0" applyFont="1" applyFill="1" applyBorder="1" applyAlignment="1">
      <alignment horizontal="center" wrapText="1"/>
    </xf>
    <xf numFmtId="164" fontId="10" fillId="5" borderId="14" xfId="0" applyNumberFormat="1" applyFont="1" applyFill="1" applyBorder="1" applyAlignment="1">
      <alignment horizontal="center" wrapText="1"/>
    </xf>
    <xf numFmtId="167" fontId="9" fillId="5" borderId="9" xfId="0" applyNumberFormat="1" applyFont="1" applyFill="1" applyBorder="1" applyAlignment="1">
      <alignment horizontal="center" wrapText="1"/>
    </xf>
    <xf numFmtId="0" fontId="9" fillId="5" borderId="9" xfId="0" applyFont="1" applyFill="1" applyBorder="1" applyAlignment="1">
      <alignment horizontal="center" wrapText="1"/>
    </xf>
    <xf numFmtId="0" fontId="10" fillId="5" borderId="1" xfId="0" applyFont="1" applyFill="1" applyBorder="1" applyAlignment="1">
      <alignment horizontal="center" wrapText="1"/>
    </xf>
    <xf numFmtId="0" fontId="9" fillId="5" borderId="1" xfId="0" applyFont="1" applyFill="1" applyBorder="1" applyAlignment="1">
      <alignment horizontal="center" wrapText="1"/>
    </xf>
    <xf numFmtId="164" fontId="10" fillId="5" borderId="9" xfId="0" applyNumberFormat="1" applyFont="1" applyFill="1" applyBorder="1" applyAlignment="1">
      <alignment horizontal="center" wrapText="1"/>
    </xf>
    <xf numFmtId="0" fontId="9" fillId="4" borderId="13" xfId="0" applyFont="1" applyFill="1" applyBorder="1"/>
    <xf numFmtId="0" fontId="9" fillId="4" borderId="15" xfId="0" applyFont="1" applyFill="1" applyBorder="1" applyAlignment="1">
      <alignment horizontal="center"/>
    </xf>
    <xf numFmtId="0" fontId="10" fillId="4" borderId="15" xfId="0" applyFont="1" applyFill="1" applyBorder="1" applyAlignment="1">
      <alignment horizontal="right" vertical="top" wrapText="1"/>
    </xf>
    <xf numFmtId="164" fontId="10" fillId="5" borderId="14" xfId="0" applyNumberFormat="1" applyFont="1" applyFill="1" applyBorder="1" applyAlignment="1">
      <alignment wrapText="1"/>
    </xf>
    <xf numFmtId="164" fontId="9" fillId="5" borderId="14" xfId="0" applyNumberFormat="1" applyFont="1" applyFill="1" applyBorder="1" applyAlignment="1">
      <alignment wrapText="1"/>
    </xf>
    <xf numFmtId="164" fontId="9" fillId="5" borderId="9" xfId="0" applyNumberFormat="1" applyFont="1" applyFill="1" applyBorder="1" applyAlignment="1">
      <alignment wrapText="1"/>
    </xf>
    <xf numFmtId="0" fontId="10" fillId="4" borderId="13" xfId="0" applyFont="1" applyFill="1" applyBorder="1" applyAlignment="1">
      <alignment horizontal="left"/>
    </xf>
    <xf numFmtId="0" fontId="2" fillId="3" borderId="1" xfId="0" applyFont="1" applyFill="1" applyBorder="1" applyAlignment="1">
      <alignment horizontal="left"/>
    </xf>
    <xf numFmtId="0" fontId="9" fillId="4" borderId="12" xfId="0" applyFont="1" applyFill="1" applyBorder="1" applyAlignment="1">
      <alignment horizontal="center"/>
    </xf>
    <xf numFmtId="0" fontId="7" fillId="5" borderId="4" xfId="0" applyFont="1" applyFill="1" applyBorder="1"/>
    <xf numFmtId="0" fontId="7" fillId="5" borderId="15" xfId="0" applyFont="1" applyFill="1" applyBorder="1" applyAlignment="1">
      <alignment horizontal="center"/>
    </xf>
    <xf numFmtId="0" fontId="8" fillId="5" borderId="15" xfId="0" applyFont="1" applyFill="1" applyBorder="1" applyAlignment="1">
      <alignment horizontal="center"/>
    </xf>
    <xf numFmtId="164" fontId="8" fillId="5" borderId="15" xfId="0" applyNumberFormat="1" applyFont="1" applyFill="1" applyBorder="1" applyAlignment="1">
      <alignment horizontal="center"/>
    </xf>
    <xf numFmtId="164" fontId="11" fillId="5" borderId="12" xfId="0" applyNumberFormat="1" applyFont="1" applyFill="1" applyBorder="1" applyAlignment="1">
      <alignment horizontal="center"/>
    </xf>
    <xf numFmtId="164" fontId="10" fillId="5" borderId="15" xfId="0" applyNumberFormat="1" applyFont="1" applyFill="1" applyBorder="1"/>
    <xf numFmtId="0" fontId="9" fillId="5" borderId="6" xfId="0" applyFont="1" applyFill="1" applyBorder="1"/>
    <xf numFmtId="164" fontId="10" fillId="5" borderId="15" xfId="0" applyNumberFormat="1" applyFont="1" applyFill="1" applyBorder="1" applyAlignment="1">
      <alignment horizontal="center"/>
    </xf>
    <xf numFmtId="0" fontId="9" fillId="4" borderId="10" xfId="0" applyFont="1" applyFill="1" applyBorder="1" applyAlignment="1">
      <alignment horizontal="center"/>
    </xf>
    <xf numFmtId="0" fontId="10" fillId="4" borderId="4" xfId="0" applyFont="1" applyFill="1" applyBorder="1" applyAlignment="1">
      <alignment horizontal="center"/>
    </xf>
    <xf numFmtId="0" fontId="9" fillId="5" borderId="4" xfId="0" applyFont="1" applyFill="1" applyBorder="1" applyAlignment="1">
      <alignment horizontal="center"/>
    </xf>
    <xf numFmtId="164" fontId="10" fillId="4" borderId="4" xfId="0" applyNumberFormat="1" applyFont="1" applyFill="1" applyBorder="1" applyAlignment="1">
      <alignment horizontal="center"/>
    </xf>
    <xf numFmtId="164" fontId="11" fillId="5" borderId="10" xfId="0" applyNumberFormat="1" applyFont="1" applyFill="1" applyBorder="1" applyAlignment="1">
      <alignment horizontal="center"/>
    </xf>
    <xf numFmtId="164" fontId="10" fillId="5" borderId="2" xfId="0" applyNumberFormat="1" applyFont="1" applyFill="1" applyBorder="1"/>
    <xf numFmtId="164" fontId="11" fillId="5" borderId="12" xfId="0" applyNumberFormat="1" applyFont="1" applyFill="1" applyBorder="1" applyAlignment="1">
      <alignment horizontal="left"/>
    </xf>
    <xf numFmtId="0" fontId="10" fillId="4" borderId="13" xfId="0" applyFont="1" applyFill="1" applyBorder="1" applyAlignment="1">
      <alignment horizontal="left" vertical="top"/>
    </xf>
    <xf numFmtId="164" fontId="11" fillId="4" borderId="8" xfId="0" applyNumberFormat="1" applyFont="1" applyFill="1" applyBorder="1" applyAlignment="1">
      <alignment horizontal="center"/>
    </xf>
    <xf numFmtId="0" fontId="10" fillId="5" borderId="0" xfId="0" applyFont="1" applyFill="1" applyAlignment="1">
      <alignment horizontal="center"/>
    </xf>
    <xf numFmtId="164" fontId="10" fillId="5" borderId="5" xfId="0" applyNumberFormat="1" applyFont="1" applyFill="1" applyBorder="1"/>
    <xf numFmtId="0" fontId="9" fillId="4" borderId="5" xfId="0" applyFont="1" applyFill="1" applyBorder="1"/>
    <xf numFmtId="165" fontId="9" fillId="5" borderId="8" xfId="0" applyNumberFormat="1" applyFont="1" applyFill="1" applyBorder="1" applyAlignment="1">
      <alignment horizontal="center"/>
    </xf>
    <xf numFmtId="0" fontId="8" fillId="3" borderId="7" xfId="0" applyFont="1" applyFill="1" applyBorder="1" applyAlignment="1">
      <alignment horizontal="left"/>
    </xf>
    <xf numFmtId="165" fontId="8" fillId="3" borderId="7" xfId="0" applyNumberFormat="1" applyFont="1" applyFill="1" applyBorder="1" applyAlignment="1">
      <alignment horizontal="left"/>
    </xf>
    <xf numFmtId="0" fontId="9" fillId="5" borderId="0" xfId="0" applyFont="1" applyFill="1" applyAlignment="1">
      <alignment horizontal="left"/>
    </xf>
    <xf numFmtId="166" fontId="10" fillId="5" borderId="0" xfId="0" applyNumberFormat="1" applyFont="1" applyFill="1" applyAlignment="1">
      <alignment horizontal="center"/>
    </xf>
    <xf numFmtId="0" fontId="9" fillId="5" borderId="0" xfId="0" applyFont="1" applyFill="1"/>
    <xf numFmtId="0" fontId="7" fillId="3" borderId="2" xfId="0" applyFont="1" applyFill="1" applyBorder="1"/>
    <xf numFmtId="0" fontId="7" fillId="3" borderId="3" xfId="0" applyFont="1" applyFill="1" applyBorder="1"/>
    <xf numFmtId="0" fontId="8" fillId="3" borderId="13" xfId="0" applyFont="1" applyFill="1" applyBorder="1" applyAlignment="1">
      <alignment horizontal="center"/>
    </xf>
    <xf numFmtId="0" fontId="8" fillId="3" borderId="8" xfId="0" applyFont="1" applyFill="1" applyBorder="1" applyAlignment="1">
      <alignment horizontal="center"/>
    </xf>
    <xf numFmtId="0" fontId="10" fillId="5" borderId="9" xfId="0" applyFont="1" applyFill="1" applyBorder="1" applyAlignment="1">
      <alignment horizontal="center" wrapText="1"/>
    </xf>
    <xf numFmtId="0" fontId="9" fillId="4" borderId="15" xfId="0" applyFont="1" applyFill="1" applyBorder="1"/>
    <xf numFmtId="0" fontId="9" fillId="4" borderId="14" xfId="0" applyFont="1" applyFill="1" applyBorder="1"/>
    <xf numFmtId="0" fontId="7" fillId="3" borderId="6" xfId="0" applyFont="1" applyFill="1" applyBorder="1" applyAlignment="1">
      <alignment horizontal="left"/>
    </xf>
    <xf numFmtId="0" fontId="7" fillId="3" borderId="7" xfId="0" applyFont="1" applyFill="1" applyBorder="1"/>
    <xf numFmtId="0" fontId="7" fillId="3" borderId="8" xfId="0" applyFont="1" applyFill="1" applyBorder="1"/>
    <xf numFmtId="0" fontId="7" fillId="3" borderId="4" xfId="0" applyFont="1" applyFill="1" applyBorder="1" applyAlignment="1">
      <alignment horizontal="left" vertical="top" wrapText="1"/>
    </xf>
    <xf numFmtId="0" fontId="7" fillId="3" borderId="0" xfId="0" applyFont="1" applyFill="1" applyAlignment="1">
      <alignment horizontal="left" vertical="top" wrapText="1"/>
    </xf>
    <xf numFmtId="0" fontId="7" fillId="3" borderId="5" xfId="0" applyFont="1" applyFill="1" applyBorder="1" applyAlignment="1">
      <alignment horizontal="left" vertical="top" wrapText="1"/>
    </xf>
    <xf numFmtId="0" fontId="7" fillId="3" borderId="7" xfId="0" applyFont="1" applyFill="1" applyBorder="1" applyAlignment="1">
      <alignment horizontal="left"/>
    </xf>
    <xf numFmtId="0" fontId="7" fillId="3" borderId="8" xfId="0" applyFont="1" applyFill="1" applyBorder="1" applyAlignment="1">
      <alignment horizontal="left"/>
    </xf>
    <xf numFmtId="0" fontId="7" fillId="3" borderId="4" xfId="0" applyFont="1" applyFill="1" applyBorder="1" applyAlignment="1">
      <alignment horizontal="left"/>
    </xf>
    <xf numFmtId="0" fontId="7" fillId="3" borderId="0" xfId="0" applyFont="1" applyFill="1" applyAlignment="1">
      <alignment horizontal="left"/>
    </xf>
    <xf numFmtId="0" fontId="7" fillId="3" borderId="5" xfId="0" applyFont="1" applyFill="1" applyBorder="1" applyAlignment="1">
      <alignment horizontal="left"/>
    </xf>
  </cellXfs>
  <cellStyles count="1">
    <cellStyle name="Standaard" xfId="0" builtinId="0"/>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1857375</xdr:colOff>
      <xdr:row>0</xdr:row>
      <xdr:rowOff>0</xdr:rowOff>
    </xdr:from>
    <xdr:to>
      <xdr:col>4</xdr:col>
      <xdr:colOff>2357469</xdr:colOff>
      <xdr:row>0</xdr:row>
      <xdr:rowOff>960680</xdr:rowOff>
    </xdr:to>
    <xdr:pic>
      <xdr:nvPicPr>
        <xdr:cNvPr id="4" name="Afbeelding 3">
          <a:extLst>
            <a:ext uri="{FF2B5EF4-FFF2-40B4-BE49-F238E27FC236}">
              <a16:creationId xmlns:a16="http://schemas.microsoft.com/office/drawing/2014/main" id="{591FC427-14F0-4750-A119-76E5FE1C6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0"/>
          <a:ext cx="2452719" cy="960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1752600</xdr:colOff>
      <xdr:row>0</xdr:row>
      <xdr:rowOff>0</xdr:rowOff>
    </xdr:from>
    <xdr:to>
      <xdr:col>4</xdr:col>
      <xdr:colOff>2252694</xdr:colOff>
      <xdr:row>0</xdr:row>
      <xdr:rowOff>960680</xdr:rowOff>
    </xdr:to>
    <xdr:pic>
      <xdr:nvPicPr>
        <xdr:cNvPr id="3" name="Afbeelding 2">
          <a:extLst>
            <a:ext uri="{FF2B5EF4-FFF2-40B4-BE49-F238E27FC236}">
              <a16:creationId xmlns:a16="http://schemas.microsoft.com/office/drawing/2014/main" id="{2BCEB91C-4BA0-440F-A211-6BF01E803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2567019" cy="960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1514475</xdr:colOff>
      <xdr:row>0</xdr:row>
      <xdr:rowOff>0</xdr:rowOff>
    </xdr:from>
    <xdr:to>
      <xdr:col>4</xdr:col>
      <xdr:colOff>2005044</xdr:colOff>
      <xdr:row>0</xdr:row>
      <xdr:rowOff>960680</xdr:rowOff>
    </xdr:to>
    <xdr:pic>
      <xdr:nvPicPr>
        <xdr:cNvPr id="4" name="Afbeelding 3">
          <a:extLst>
            <a:ext uri="{FF2B5EF4-FFF2-40B4-BE49-F238E27FC236}">
              <a16:creationId xmlns:a16="http://schemas.microsoft.com/office/drawing/2014/main" id="{716EFED8-8C07-420A-AD28-F2D91818F4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7400" y="0"/>
          <a:ext cx="2567019" cy="9606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4"/>
  <sheetViews>
    <sheetView tabSelected="1" workbookViewId="0">
      <selection activeCell="E8" sqref="E8"/>
    </sheetView>
  </sheetViews>
  <sheetFormatPr defaultColWidth="9.109375" defaultRowHeight="14.4" x14ac:dyDescent="0.3"/>
  <cols>
    <col min="1" max="1" width="9.109375" style="1"/>
    <col min="2" max="2" width="22.44140625" style="1" customWidth="1"/>
    <col min="3" max="3" width="24.33203125" style="1" customWidth="1"/>
    <col min="4" max="4" width="29.33203125" style="1" customWidth="1"/>
    <col min="5" max="5" width="37.5546875" style="1" customWidth="1"/>
    <col min="6" max="6" width="24.88671875" style="1" customWidth="1"/>
    <col min="7" max="7" width="36.5546875" style="1" customWidth="1"/>
    <col min="8" max="16384" width="9.109375" style="1"/>
  </cols>
  <sheetData>
    <row r="1" spans="2:7" ht="75.75" customHeight="1" x14ac:dyDescent="0.3"/>
    <row r="2" spans="2:7" ht="19.8" x14ac:dyDescent="0.3">
      <c r="B2" s="2" t="s">
        <v>0</v>
      </c>
      <c r="C2" s="3"/>
      <c r="D2" s="3"/>
      <c r="E2" s="3"/>
      <c r="F2" s="4"/>
      <c r="G2" s="5"/>
    </row>
    <row r="3" spans="2:7" ht="17.399999999999999" x14ac:dyDescent="0.3">
      <c r="B3" s="6" t="s">
        <v>65</v>
      </c>
      <c r="C3" s="7"/>
      <c r="D3" s="7"/>
      <c r="E3" s="7"/>
      <c r="F3" s="8"/>
      <c r="G3" s="9"/>
    </row>
    <row r="4" spans="2:7" x14ac:dyDescent="0.3">
      <c r="B4" s="126" t="s">
        <v>43</v>
      </c>
      <c r="C4" s="127"/>
      <c r="D4" s="127"/>
      <c r="E4" s="127"/>
      <c r="F4" s="127"/>
      <c r="G4" s="128"/>
    </row>
    <row r="5" spans="2:7" x14ac:dyDescent="0.3">
      <c r="B5" s="10"/>
      <c r="C5" s="10"/>
      <c r="D5" s="10"/>
      <c r="E5" s="10"/>
      <c r="F5" s="10"/>
      <c r="G5" s="10"/>
    </row>
    <row r="6" spans="2:7" x14ac:dyDescent="0.3">
      <c r="B6" s="11" t="s">
        <v>1</v>
      </c>
      <c r="C6" s="11" t="s">
        <v>2</v>
      </c>
      <c r="D6" s="11" t="s">
        <v>3</v>
      </c>
      <c r="E6" s="11" t="s">
        <v>4</v>
      </c>
      <c r="F6" s="11" t="s">
        <v>5</v>
      </c>
      <c r="G6" s="11" t="s">
        <v>6</v>
      </c>
    </row>
    <row r="7" spans="2:7" x14ac:dyDescent="0.3">
      <c r="B7" s="11"/>
      <c r="C7" s="12" t="s">
        <v>7</v>
      </c>
      <c r="D7" s="12"/>
      <c r="E7" s="12" t="s">
        <v>8</v>
      </c>
      <c r="F7" s="12"/>
      <c r="G7" s="12" t="s">
        <v>9</v>
      </c>
    </row>
    <row r="8" spans="2:7" x14ac:dyDescent="0.3">
      <c r="B8" s="125" t="s">
        <v>10</v>
      </c>
      <c r="C8" s="101" t="s">
        <v>49</v>
      </c>
      <c r="D8" s="15" t="s">
        <v>66</v>
      </c>
      <c r="E8" s="16"/>
      <c r="F8" s="17">
        <f>SUM(7810*E8)</f>
        <v>0</v>
      </c>
      <c r="G8" s="18"/>
    </row>
    <row r="9" spans="2:7" x14ac:dyDescent="0.3">
      <c r="B9" s="51"/>
      <c r="C9" s="55"/>
      <c r="D9" s="56"/>
      <c r="E9" s="55"/>
      <c r="F9" s="106"/>
      <c r="G9" s="107"/>
    </row>
    <row r="10" spans="2:7" x14ac:dyDescent="0.3">
      <c r="B10" s="25"/>
      <c r="C10" s="26"/>
      <c r="D10" s="26"/>
      <c r="E10" s="27" t="s">
        <v>11</v>
      </c>
      <c r="F10" s="28">
        <f>F8</f>
        <v>0</v>
      </c>
      <c r="G10" s="29">
        <f>SUM(F39,F54)</f>
        <v>0</v>
      </c>
    </row>
    <row r="11" spans="2:7" x14ac:dyDescent="0.3">
      <c r="B11" s="30" t="s">
        <v>12</v>
      </c>
      <c r="C11" s="31"/>
      <c r="D11" s="31"/>
      <c r="E11" s="32"/>
      <c r="F11" s="33"/>
      <c r="G11" s="13" t="s">
        <v>13</v>
      </c>
    </row>
    <row r="12" spans="2:7" x14ac:dyDescent="0.3">
      <c r="B12" s="34"/>
      <c r="C12" s="31"/>
      <c r="D12" s="31"/>
      <c r="E12" s="31"/>
      <c r="F12" s="35"/>
      <c r="G12" s="19" t="s">
        <v>14</v>
      </c>
    </row>
    <row r="13" spans="2:7" x14ac:dyDescent="0.3">
      <c r="B13" s="36" t="s">
        <v>15</v>
      </c>
      <c r="C13" s="37"/>
      <c r="D13" s="37"/>
      <c r="E13" s="37"/>
      <c r="F13" s="38"/>
      <c r="G13" s="19" t="s">
        <v>16</v>
      </c>
    </row>
    <row r="14" spans="2:7" x14ac:dyDescent="0.3">
      <c r="B14" s="36" t="s">
        <v>17</v>
      </c>
      <c r="C14" s="39"/>
      <c r="D14" s="40"/>
      <c r="E14" s="41" t="s">
        <v>18</v>
      </c>
      <c r="F14" s="42" t="s">
        <v>5</v>
      </c>
      <c r="G14" s="19" t="s">
        <v>19</v>
      </c>
    </row>
    <row r="15" spans="2:7" x14ac:dyDescent="0.3">
      <c r="B15" s="43"/>
      <c r="C15" s="44"/>
      <c r="D15" s="44"/>
      <c r="E15" s="45" t="s">
        <v>20</v>
      </c>
      <c r="F15" s="46"/>
      <c r="G15" s="19" t="s">
        <v>21</v>
      </c>
    </row>
    <row r="16" spans="2:7" x14ac:dyDescent="0.3">
      <c r="B16" s="47"/>
      <c r="C16" s="48"/>
      <c r="D16" s="48"/>
      <c r="E16" s="49" t="s">
        <v>20</v>
      </c>
      <c r="F16" s="50"/>
      <c r="G16" s="19" t="s">
        <v>22</v>
      </c>
    </row>
    <row r="17" spans="2:7" x14ac:dyDescent="0.3">
      <c r="B17" s="47"/>
      <c r="C17" s="48"/>
      <c r="D17" s="48"/>
      <c r="E17" s="49" t="s">
        <v>20</v>
      </c>
      <c r="F17" s="50"/>
      <c r="G17" s="19" t="s">
        <v>23</v>
      </c>
    </row>
    <row r="18" spans="2:7" x14ac:dyDescent="0.3">
      <c r="B18" s="51"/>
      <c r="C18" s="52"/>
      <c r="D18" s="53"/>
      <c r="E18" s="49" t="s">
        <v>20</v>
      </c>
      <c r="F18" s="50"/>
      <c r="G18" s="19" t="s">
        <v>24</v>
      </c>
    </row>
    <row r="19" spans="2:7" x14ac:dyDescent="0.3">
      <c r="B19" s="54"/>
      <c r="C19" s="55"/>
      <c r="D19" s="56"/>
      <c r="E19" s="49" t="s">
        <v>20</v>
      </c>
      <c r="F19" s="57"/>
      <c r="G19" s="19" t="s">
        <v>25</v>
      </c>
    </row>
    <row r="20" spans="2:7" x14ac:dyDescent="0.3">
      <c r="B20" s="58"/>
      <c r="C20" s="59"/>
      <c r="D20" s="59"/>
      <c r="E20" s="60" t="s">
        <v>26</v>
      </c>
      <c r="F20" s="61">
        <f>IF(SUM(F10-F15-F16-F17-F18-F19)&lt;0,"Geen financiële mogelijkheid volgens forfaitair bedrag",SUM(F10-F15-F16-F17-F18-F19))</f>
        <v>0</v>
      </c>
      <c r="G20" s="62"/>
    </row>
    <row r="21" spans="2:7" x14ac:dyDescent="0.3">
      <c r="B21" s="63"/>
      <c r="C21" s="63"/>
      <c r="D21" s="63"/>
      <c r="E21" s="63"/>
      <c r="F21" s="63"/>
      <c r="G21" s="63"/>
    </row>
    <row r="22" spans="2:7" ht="17.399999999999999" x14ac:dyDescent="0.3">
      <c r="B22" s="64" t="s">
        <v>27</v>
      </c>
      <c r="C22" s="65"/>
      <c r="D22" s="65"/>
      <c r="E22" s="65"/>
      <c r="F22" s="66"/>
      <c r="G22" s="63"/>
    </row>
    <row r="23" spans="2:7" x14ac:dyDescent="0.3">
      <c r="B23" s="67" t="s">
        <v>28</v>
      </c>
      <c r="C23" s="68"/>
      <c r="D23" s="68"/>
      <c r="E23" s="68"/>
      <c r="F23" s="69"/>
      <c r="G23" s="63"/>
    </row>
    <row r="24" spans="2:7" x14ac:dyDescent="0.3">
      <c r="B24" s="67" t="s">
        <v>29</v>
      </c>
      <c r="C24" s="68"/>
      <c r="D24" s="68"/>
      <c r="E24" s="68"/>
      <c r="F24" s="69"/>
      <c r="G24" s="63"/>
    </row>
    <row r="25" spans="2:7" x14ac:dyDescent="0.3">
      <c r="B25" s="129" t="s">
        <v>64</v>
      </c>
      <c r="C25" s="130"/>
      <c r="D25" s="130"/>
      <c r="E25" s="130"/>
      <c r="F25" s="131"/>
      <c r="G25" s="63"/>
    </row>
    <row r="26" spans="2:7" x14ac:dyDescent="0.3">
      <c r="B26" s="126"/>
      <c r="C26" s="132"/>
      <c r="D26" s="132"/>
      <c r="E26" s="132"/>
      <c r="F26" s="133"/>
      <c r="G26" s="63"/>
    </row>
    <row r="27" spans="2:7" x14ac:dyDescent="0.3">
      <c r="B27" s="70" t="s">
        <v>30</v>
      </c>
      <c r="C27" s="71"/>
      <c r="D27" s="71"/>
      <c r="E27" s="71"/>
      <c r="F27" s="72"/>
      <c r="G27" s="63"/>
    </row>
    <row r="28" spans="2:7" x14ac:dyDescent="0.3">
      <c r="B28" s="12" t="s">
        <v>31</v>
      </c>
      <c r="C28" s="12" t="s">
        <v>32</v>
      </c>
      <c r="D28" s="73" t="s">
        <v>33</v>
      </c>
      <c r="E28" s="73" t="s">
        <v>34</v>
      </c>
      <c r="F28" s="12" t="s">
        <v>35</v>
      </c>
      <c r="G28" s="63"/>
    </row>
    <row r="29" spans="2:7" x14ac:dyDescent="0.3">
      <c r="B29" s="74"/>
      <c r="C29" s="75"/>
      <c r="D29" s="76"/>
      <c r="E29" s="77"/>
      <c r="F29" s="78"/>
      <c r="G29" s="63"/>
    </row>
    <row r="30" spans="2:7" x14ac:dyDescent="0.3">
      <c r="B30" s="74"/>
      <c r="C30" s="75"/>
      <c r="D30" s="76"/>
      <c r="E30" s="77"/>
      <c r="F30" s="78"/>
      <c r="G30" s="63"/>
    </row>
    <row r="31" spans="2:7" x14ac:dyDescent="0.3">
      <c r="B31" s="74"/>
      <c r="C31" s="75"/>
      <c r="D31" s="76"/>
      <c r="E31" s="77"/>
      <c r="F31" s="78"/>
      <c r="G31" s="63"/>
    </row>
    <row r="32" spans="2:7" x14ac:dyDescent="0.3">
      <c r="B32" s="74"/>
      <c r="C32" s="75"/>
      <c r="D32" s="76"/>
      <c r="E32" s="77"/>
      <c r="F32" s="78"/>
      <c r="G32" s="63"/>
    </row>
    <row r="33" spans="2:7" x14ac:dyDescent="0.3">
      <c r="B33" s="74"/>
      <c r="C33" s="75"/>
      <c r="D33" s="76"/>
      <c r="E33" s="77"/>
      <c r="F33" s="78"/>
      <c r="G33" s="63"/>
    </row>
    <row r="34" spans="2:7" x14ac:dyDescent="0.3">
      <c r="B34" s="74"/>
      <c r="C34" s="75"/>
      <c r="D34" s="76"/>
      <c r="E34" s="77"/>
      <c r="F34" s="78"/>
      <c r="G34" s="63"/>
    </row>
    <row r="35" spans="2:7" x14ac:dyDescent="0.3">
      <c r="B35" s="74"/>
      <c r="C35" s="75"/>
      <c r="D35" s="76"/>
      <c r="E35" s="77"/>
      <c r="F35" s="78"/>
      <c r="G35" s="63"/>
    </row>
    <row r="36" spans="2:7" x14ac:dyDescent="0.3">
      <c r="B36" s="74"/>
      <c r="C36" s="75"/>
      <c r="D36" s="76"/>
      <c r="E36" s="77"/>
      <c r="F36" s="78"/>
      <c r="G36" s="63"/>
    </row>
    <row r="37" spans="2:7" x14ac:dyDescent="0.3">
      <c r="B37" s="74"/>
      <c r="C37" s="75"/>
      <c r="D37" s="76"/>
      <c r="E37" s="77"/>
      <c r="F37" s="78"/>
      <c r="G37" s="63"/>
    </row>
    <row r="38" spans="2:7" x14ac:dyDescent="0.3">
      <c r="B38" s="79"/>
      <c r="C38" s="80"/>
      <c r="D38" s="81"/>
      <c r="E38" s="82"/>
      <c r="F38" s="83"/>
      <c r="G38" s="63"/>
    </row>
    <row r="39" spans="2:7" x14ac:dyDescent="0.3">
      <c r="B39" s="84"/>
      <c r="C39" s="85"/>
      <c r="D39" s="26"/>
      <c r="E39" s="86" t="s">
        <v>36</v>
      </c>
      <c r="F39" s="28">
        <f>SUM(F29:F38)</f>
        <v>0</v>
      </c>
      <c r="G39" s="63"/>
    </row>
    <row r="40" spans="2:7" x14ac:dyDescent="0.3">
      <c r="B40" s="70" t="s">
        <v>37</v>
      </c>
      <c r="C40" s="71"/>
      <c r="D40" s="71"/>
      <c r="E40" s="71"/>
      <c r="F40" s="72"/>
      <c r="G40" s="63"/>
    </row>
    <row r="41" spans="2:7" x14ac:dyDescent="0.3">
      <c r="B41" s="12" t="s">
        <v>38</v>
      </c>
      <c r="C41" s="12" t="s">
        <v>39</v>
      </c>
      <c r="D41" s="73" t="s">
        <v>40</v>
      </c>
      <c r="E41" s="73" t="s">
        <v>34</v>
      </c>
      <c r="F41" s="12" t="s">
        <v>41</v>
      </c>
      <c r="G41" s="63"/>
    </row>
    <row r="42" spans="2:7" x14ac:dyDescent="0.3">
      <c r="B42" s="74"/>
      <c r="C42" s="75"/>
      <c r="D42" s="76"/>
      <c r="E42" s="77"/>
      <c r="F42" s="87"/>
      <c r="G42" s="63"/>
    </row>
    <row r="43" spans="2:7" x14ac:dyDescent="0.3">
      <c r="B43" s="74"/>
      <c r="C43" s="75"/>
      <c r="D43" s="76"/>
      <c r="E43" s="77"/>
      <c r="F43" s="87"/>
      <c r="G43" s="63"/>
    </row>
    <row r="44" spans="2:7" x14ac:dyDescent="0.3">
      <c r="B44" s="74"/>
      <c r="C44" s="75"/>
      <c r="D44" s="76"/>
      <c r="E44" s="77"/>
      <c r="F44" s="87"/>
      <c r="G44" s="63"/>
    </row>
    <row r="45" spans="2:7" x14ac:dyDescent="0.3">
      <c r="B45" s="74"/>
      <c r="C45" s="75"/>
      <c r="D45" s="76"/>
      <c r="E45" s="77"/>
      <c r="F45" s="87"/>
      <c r="G45" s="63"/>
    </row>
    <row r="46" spans="2:7" x14ac:dyDescent="0.3">
      <c r="B46" s="74"/>
      <c r="C46" s="75"/>
      <c r="D46" s="76"/>
      <c r="E46" s="77"/>
      <c r="F46" s="87"/>
      <c r="G46" s="63"/>
    </row>
    <row r="47" spans="2:7" x14ac:dyDescent="0.3">
      <c r="B47" s="74"/>
      <c r="C47" s="75"/>
      <c r="D47" s="76"/>
      <c r="E47" s="77"/>
      <c r="F47" s="87"/>
      <c r="G47" s="63"/>
    </row>
    <row r="48" spans="2:7" x14ac:dyDescent="0.3">
      <c r="B48" s="74"/>
      <c r="C48" s="75"/>
      <c r="D48" s="76"/>
      <c r="E48" s="77"/>
      <c r="F48" s="87"/>
      <c r="G48" s="63"/>
    </row>
    <row r="49" spans="2:7" x14ac:dyDescent="0.3">
      <c r="B49" s="74"/>
      <c r="C49" s="75"/>
      <c r="D49" s="76"/>
      <c r="E49" s="77"/>
      <c r="F49" s="87"/>
      <c r="G49" s="63"/>
    </row>
    <row r="50" spans="2:7" x14ac:dyDescent="0.3">
      <c r="B50" s="74"/>
      <c r="C50" s="75"/>
      <c r="D50" s="77"/>
      <c r="E50" s="77"/>
      <c r="F50" s="88"/>
      <c r="G50" s="63"/>
    </row>
    <row r="51" spans="2:7" x14ac:dyDescent="0.3">
      <c r="B51" s="74"/>
      <c r="C51" s="75"/>
      <c r="D51" s="77"/>
      <c r="E51" s="77"/>
      <c r="F51" s="88"/>
      <c r="G51" s="63"/>
    </row>
    <row r="52" spans="2:7" x14ac:dyDescent="0.3">
      <c r="B52" s="74"/>
      <c r="C52" s="75"/>
      <c r="D52" s="77"/>
      <c r="E52" s="77"/>
      <c r="F52" s="88"/>
      <c r="G52" s="63"/>
    </row>
    <row r="53" spans="2:7" x14ac:dyDescent="0.3">
      <c r="B53" s="79"/>
      <c r="C53" s="80"/>
      <c r="D53" s="82"/>
      <c r="E53" s="82"/>
      <c r="F53" s="89"/>
      <c r="G53" s="63"/>
    </row>
    <row r="54" spans="2:7" x14ac:dyDescent="0.3">
      <c r="B54" s="90"/>
      <c r="C54" s="26"/>
      <c r="D54" s="26"/>
      <c r="E54" s="86" t="s">
        <v>42</v>
      </c>
      <c r="F54" s="28">
        <f>SUM(F42:F53)</f>
        <v>0</v>
      </c>
      <c r="G54" s="63"/>
    </row>
  </sheetData>
  <protectedRanges>
    <protectedRange sqref="G8 B42:F53 B11:F12 B29:F38 E8 B15:F19" name="Bereik3"/>
    <protectedRange password="E932" sqref="G8 B42:F53 B11:F12 B29:F38 E8 B15:F19" name="Bereik1"/>
    <protectedRange sqref="G8 B42:F54 B11:F12 B29:F38 E8 B15:F19" name="Bereik2"/>
    <protectedRange sqref="E9 G9" name="Bereik1_1"/>
  </protectedRanges>
  <mergeCells count="2">
    <mergeCell ref="B4:G4"/>
    <mergeCell ref="B25:F26"/>
  </mergeCells>
  <conditionalFormatting sqref="F20">
    <cfRule type="cellIs" dxfId="2" priority="1" stopIfTrue="1" operator="equal">
      <formula>"Geen financiële mogelijkheid volgens forfaitair bedrag"</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2"/>
  <sheetViews>
    <sheetView workbookViewId="0">
      <selection activeCell="E8" sqref="E8"/>
    </sheetView>
  </sheetViews>
  <sheetFormatPr defaultColWidth="9.109375" defaultRowHeight="14.4" x14ac:dyDescent="0.3"/>
  <cols>
    <col min="1" max="1" width="9.109375" style="1"/>
    <col min="2" max="2" width="25.6640625" style="1" customWidth="1"/>
    <col min="3" max="3" width="23.44140625" style="1" customWidth="1"/>
    <col min="4" max="4" width="31" style="1" customWidth="1"/>
    <col min="5" max="5" width="40.5546875" style="1" customWidth="1"/>
    <col min="6" max="6" width="19" style="1" customWidth="1"/>
    <col min="7" max="7" width="35.33203125" style="1" customWidth="1"/>
    <col min="8" max="16384" width="9.109375" style="1"/>
  </cols>
  <sheetData>
    <row r="1" spans="2:7" ht="75.75" customHeight="1" x14ac:dyDescent="0.3"/>
    <row r="2" spans="2:7" ht="19.8" x14ac:dyDescent="0.3">
      <c r="B2" s="91" t="s">
        <v>57</v>
      </c>
      <c r="C2" s="3"/>
      <c r="D2" s="3"/>
      <c r="E2" s="3"/>
      <c r="F2" s="4"/>
      <c r="G2" s="5"/>
    </row>
    <row r="3" spans="2:7" ht="17.399999999999999" x14ac:dyDescent="0.3">
      <c r="B3" s="6" t="s">
        <v>67</v>
      </c>
      <c r="C3" s="7"/>
      <c r="D3" s="7"/>
      <c r="E3" s="7"/>
      <c r="F3" s="8"/>
      <c r="G3" s="9"/>
    </row>
    <row r="4" spans="2:7" x14ac:dyDescent="0.3">
      <c r="B4" s="126" t="s">
        <v>43</v>
      </c>
      <c r="C4" s="127"/>
      <c r="D4" s="127"/>
      <c r="E4" s="127"/>
      <c r="F4" s="127"/>
      <c r="G4" s="128"/>
    </row>
    <row r="5" spans="2:7" x14ac:dyDescent="0.3">
      <c r="B5" s="10"/>
      <c r="C5" s="10"/>
      <c r="D5" s="10"/>
      <c r="E5" s="10"/>
      <c r="F5" s="10"/>
      <c r="G5" s="10"/>
    </row>
    <row r="6" spans="2:7" x14ac:dyDescent="0.3">
      <c r="B6" s="11" t="s">
        <v>1</v>
      </c>
      <c r="C6" s="11" t="s">
        <v>2</v>
      </c>
      <c r="D6" s="11" t="s">
        <v>3</v>
      </c>
      <c r="E6" s="11" t="s">
        <v>4</v>
      </c>
      <c r="F6" s="11" t="s">
        <v>5</v>
      </c>
      <c r="G6" s="11" t="s">
        <v>6</v>
      </c>
    </row>
    <row r="7" spans="2:7" x14ac:dyDescent="0.3">
      <c r="B7" s="11"/>
      <c r="C7" s="12" t="s">
        <v>7</v>
      </c>
      <c r="D7" s="12"/>
      <c r="E7" s="12" t="s">
        <v>8</v>
      </c>
      <c r="F7" s="12"/>
      <c r="G7" s="12" t="s">
        <v>9</v>
      </c>
    </row>
    <row r="8" spans="2:7" x14ac:dyDescent="0.3">
      <c r="B8" s="125" t="s">
        <v>44</v>
      </c>
      <c r="C8" s="101" t="s">
        <v>49</v>
      </c>
      <c r="D8" s="24" t="s">
        <v>68</v>
      </c>
      <c r="E8" s="21"/>
      <c r="F8" s="22">
        <f>SUM(780*E8)</f>
        <v>0</v>
      </c>
      <c r="G8" s="23"/>
    </row>
    <row r="9" spans="2:7" x14ac:dyDescent="0.3">
      <c r="B9" s="93"/>
      <c r="C9" s="94"/>
      <c r="D9" s="95"/>
      <c r="E9" s="94"/>
      <c r="F9" s="96"/>
      <c r="G9" s="97"/>
    </row>
    <row r="10" spans="2:7" x14ac:dyDescent="0.3">
      <c r="B10" s="125" t="s">
        <v>45</v>
      </c>
      <c r="C10" s="101" t="s">
        <v>49</v>
      </c>
      <c r="D10" s="24" t="s">
        <v>69</v>
      </c>
      <c r="E10" s="16"/>
      <c r="F10" s="17">
        <f>SUM(470*E10)</f>
        <v>0</v>
      </c>
      <c r="G10" s="18"/>
    </row>
    <row r="11" spans="2:7" x14ac:dyDescent="0.3">
      <c r="B11" s="93"/>
      <c r="C11" s="94"/>
      <c r="D11" s="95"/>
      <c r="E11" s="94"/>
      <c r="F11" s="96"/>
      <c r="G11" s="97"/>
    </row>
    <row r="12" spans="2:7" x14ac:dyDescent="0.3">
      <c r="B12" s="125" t="s">
        <v>46</v>
      </c>
      <c r="C12" s="101" t="s">
        <v>49</v>
      </c>
      <c r="D12" s="24" t="s">
        <v>70</v>
      </c>
      <c r="E12" s="16"/>
      <c r="F12" s="17">
        <f>SUM(2185*E12)</f>
        <v>0</v>
      </c>
      <c r="G12" s="18"/>
    </row>
    <row r="13" spans="2:7" x14ac:dyDescent="0.3">
      <c r="B13" s="34"/>
      <c r="C13" s="52"/>
      <c r="D13" s="53"/>
      <c r="E13" s="52"/>
      <c r="F13" s="98"/>
      <c r="G13" s="97"/>
    </row>
    <row r="14" spans="2:7" x14ac:dyDescent="0.3">
      <c r="B14" s="125" t="s">
        <v>47</v>
      </c>
      <c r="C14" s="101" t="s">
        <v>49</v>
      </c>
      <c r="D14" s="20" t="s">
        <v>71</v>
      </c>
      <c r="E14" s="16"/>
      <c r="F14" s="17">
        <f>SUM(5470*E14)</f>
        <v>0</v>
      </c>
      <c r="G14" s="18"/>
    </row>
    <row r="15" spans="2:7" x14ac:dyDescent="0.3">
      <c r="B15" s="99"/>
      <c r="C15" s="52"/>
      <c r="D15" s="53"/>
      <c r="E15" s="52"/>
      <c r="F15" s="100"/>
      <c r="G15" s="97"/>
    </row>
    <row r="16" spans="2:7" x14ac:dyDescent="0.3">
      <c r="B16" s="19" t="s">
        <v>48</v>
      </c>
      <c r="C16" s="101" t="s">
        <v>49</v>
      </c>
      <c r="D16" s="102" t="s">
        <v>72</v>
      </c>
      <c r="E16" s="103"/>
      <c r="F16" s="104">
        <f>SUM(5315*E16)</f>
        <v>0</v>
      </c>
      <c r="G16" s="105"/>
    </row>
    <row r="17" spans="2:7" x14ac:dyDescent="0.3">
      <c r="B17" s="54"/>
      <c r="C17" s="55"/>
      <c r="D17" s="56"/>
      <c r="E17" s="55"/>
      <c r="F17" s="106"/>
      <c r="G17" s="107"/>
    </row>
    <row r="18" spans="2:7" x14ac:dyDescent="0.3">
      <c r="B18" s="108"/>
      <c r="C18" s="26"/>
      <c r="D18" s="26"/>
      <c r="E18" s="27" t="s">
        <v>11</v>
      </c>
      <c r="F18" s="28">
        <f>SUM(F8:F17)</f>
        <v>0</v>
      </c>
      <c r="G18" s="109">
        <f>SUM(F47,F62)</f>
        <v>0</v>
      </c>
    </row>
    <row r="19" spans="2:7" x14ac:dyDescent="0.3">
      <c r="B19" s="34" t="s">
        <v>12</v>
      </c>
      <c r="C19" s="31"/>
      <c r="D19" s="110"/>
      <c r="E19" s="31"/>
      <c r="F19" s="111"/>
      <c r="G19" s="112" t="s">
        <v>13</v>
      </c>
    </row>
    <row r="20" spans="2:7" x14ac:dyDescent="0.3">
      <c r="B20" s="43"/>
      <c r="C20" s="44"/>
      <c r="D20" s="44"/>
      <c r="E20" s="44"/>
      <c r="F20" s="113"/>
      <c r="G20" s="112" t="s">
        <v>14</v>
      </c>
    </row>
    <row r="21" spans="2:7" x14ac:dyDescent="0.3">
      <c r="B21" s="70" t="s">
        <v>15</v>
      </c>
      <c r="C21" s="114"/>
      <c r="D21" s="114"/>
      <c r="E21" s="114"/>
      <c r="F21" s="115"/>
      <c r="G21" s="19" t="s">
        <v>16</v>
      </c>
    </row>
    <row r="22" spans="2:7" x14ac:dyDescent="0.3">
      <c r="B22" s="36" t="s">
        <v>17</v>
      </c>
      <c r="C22" s="39"/>
      <c r="D22" s="40"/>
      <c r="E22" s="41" t="s">
        <v>18</v>
      </c>
      <c r="F22" s="42" t="s">
        <v>5</v>
      </c>
      <c r="G22" s="19" t="s">
        <v>19</v>
      </c>
    </row>
    <row r="23" spans="2:7" x14ac:dyDescent="0.3">
      <c r="B23" s="43"/>
      <c r="C23" s="44"/>
      <c r="D23" s="44"/>
      <c r="E23" s="45" t="s">
        <v>20</v>
      </c>
      <c r="F23" s="46"/>
      <c r="G23" s="19" t="s">
        <v>21</v>
      </c>
    </row>
    <row r="24" spans="2:7" x14ac:dyDescent="0.3">
      <c r="B24" s="47"/>
      <c r="C24" s="48"/>
      <c r="D24" s="48"/>
      <c r="E24" s="49" t="s">
        <v>20</v>
      </c>
      <c r="F24" s="50"/>
      <c r="G24" s="19" t="s">
        <v>22</v>
      </c>
    </row>
    <row r="25" spans="2:7" x14ac:dyDescent="0.3">
      <c r="B25" s="47"/>
      <c r="C25" s="48"/>
      <c r="D25" s="48"/>
      <c r="E25" s="49" t="s">
        <v>20</v>
      </c>
      <c r="F25" s="50"/>
      <c r="G25" s="19" t="s">
        <v>23</v>
      </c>
    </row>
    <row r="26" spans="2:7" x14ac:dyDescent="0.3">
      <c r="B26" s="51"/>
      <c r="C26" s="52"/>
      <c r="D26" s="53"/>
      <c r="E26" s="49" t="s">
        <v>20</v>
      </c>
      <c r="F26" s="50"/>
      <c r="G26" s="19" t="s">
        <v>24</v>
      </c>
    </row>
    <row r="27" spans="2:7" x14ac:dyDescent="0.3">
      <c r="B27" s="54"/>
      <c r="C27" s="55"/>
      <c r="D27" s="56"/>
      <c r="E27" s="49" t="s">
        <v>20</v>
      </c>
      <c r="F27" s="57"/>
      <c r="G27" s="19" t="s">
        <v>25</v>
      </c>
    </row>
    <row r="28" spans="2:7" x14ac:dyDescent="0.3">
      <c r="B28" s="90"/>
      <c r="C28" s="59"/>
      <c r="D28" s="59"/>
      <c r="E28" s="60" t="s">
        <v>26</v>
      </c>
      <c r="F28" s="61">
        <f>IF(SUM(F18-F23-F24-F25-F26-F27)&lt;0,"Geen financiële mogelijkheid volgens forfaitair bedrag",SUM(F18-F23-F24-F25-F26-F27))</f>
        <v>0</v>
      </c>
      <c r="G28" s="62"/>
    </row>
    <row r="29" spans="2:7" x14ac:dyDescent="0.3">
      <c r="B29" s="116"/>
      <c r="C29" s="116"/>
      <c r="D29" s="116"/>
      <c r="E29" s="116"/>
      <c r="F29" s="117"/>
      <c r="G29" s="118"/>
    </row>
    <row r="30" spans="2:7" ht="17.399999999999999" x14ac:dyDescent="0.3">
      <c r="B30" s="64" t="s">
        <v>50</v>
      </c>
      <c r="C30" s="119"/>
      <c r="D30" s="119"/>
      <c r="E30" s="119"/>
      <c r="F30" s="120"/>
      <c r="G30" s="118"/>
    </row>
    <row r="31" spans="2:7" x14ac:dyDescent="0.3">
      <c r="B31" s="67" t="s">
        <v>28</v>
      </c>
      <c r="C31" s="68"/>
      <c r="D31" s="68"/>
      <c r="E31" s="68"/>
      <c r="F31" s="69"/>
      <c r="G31" s="118"/>
    </row>
    <row r="32" spans="2:7" x14ac:dyDescent="0.3">
      <c r="B32" s="67" t="s">
        <v>29</v>
      </c>
      <c r="C32" s="68"/>
      <c r="D32" s="68"/>
      <c r="E32" s="68"/>
      <c r="F32" s="69"/>
      <c r="G32" s="118"/>
    </row>
    <row r="33" spans="2:7" x14ac:dyDescent="0.3">
      <c r="B33" s="129"/>
      <c r="C33" s="130"/>
      <c r="D33" s="130"/>
      <c r="E33" s="130"/>
      <c r="F33" s="131"/>
      <c r="G33" s="118"/>
    </row>
    <row r="34" spans="2:7" x14ac:dyDescent="0.3">
      <c r="B34" s="134"/>
      <c r="C34" s="135"/>
      <c r="D34" s="135"/>
      <c r="E34" s="135"/>
      <c r="F34" s="136"/>
      <c r="G34" s="118"/>
    </row>
    <row r="35" spans="2:7" x14ac:dyDescent="0.3">
      <c r="B35" s="121" t="s">
        <v>30</v>
      </c>
      <c r="C35" s="39"/>
      <c r="D35" s="39"/>
      <c r="E35" s="39"/>
      <c r="F35" s="40"/>
      <c r="G35" s="118"/>
    </row>
    <row r="36" spans="2:7" x14ac:dyDescent="0.3">
      <c r="B36" s="12" t="s">
        <v>31</v>
      </c>
      <c r="C36" s="12" t="s">
        <v>32</v>
      </c>
      <c r="D36" s="73" t="s">
        <v>33</v>
      </c>
      <c r="E36" s="73" t="s">
        <v>34</v>
      </c>
      <c r="F36" s="12" t="s">
        <v>5</v>
      </c>
      <c r="G36" s="118"/>
    </row>
    <row r="37" spans="2:7" x14ac:dyDescent="0.3">
      <c r="B37" s="74"/>
      <c r="C37" s="75"/>
      <c r="D37" s="76"/>
      <c r="E37" s="77"/>
      <c r="F37" s="78"/>
      <c r="G37" s="118"/>
    </row>
    <row r="38" spans="2:7" x14ac:dyDescent="0.3">
      <c r="B38" s="74"/>
      <c r="C38" s="75"/>
      <c r="D38" s="76"/>
      <c r="E38" s="77"/>
      <c r="F38" s="78"/>
      <c r="G38" s="118"/>
    </row>
    <row r="39" spans="2:7" x14ac:dyDescent="0.3">
      <c r="B39" s="74"/>
      <c r="C39" s="75"/>
      <c r="D39" s="76"/>
      <c r="E39" s="77"/>
      <c r="F39" s="78"/>
      <c r="G39" s="118"/>
    </row>
    <row r="40" spans="2:7" x14ac:dyDescent="0.3">
      <c r="B40" s="74"/>
      <c r="C40" s="75"/>
      <c r="D40" s="76"/>
      <c r="E40" s="77"/>
      <c r="F40" s="78"/>
      <c r="G40" s="118"/>
    </row>
    <row r="41" spans="2:7" x14ac:dyDescent="0.3">
      <c r="B41" s="74"/>
      <c r="C41" s="75"/>
      <c r="D41" s="76"/>
      <c r="E41" s="77"/>
      <c r="F41" s="78"/>
      <c r="G41" s="118"/>
    </row>
    <row r="42" spans="2:7" x14ac:dyDescent="0.3">
      <c r="B42" s="74"/>
      <c r="C42" s="75"/>
      <c r="D42" s="76"/>
      <c r="E42" s="77"/>
      <c r="F42" s="78"/>
      <c r="G42" s="118"/>
    </row>
    <row r="43" spans="2:7" x14ac:dyDescent="0.3">
      <c r="B43" s="74"/>
      <c r="C43" s="75"/>
      <c r="D43" s="76"/>
      <c r="E43" s="77"/>
      <c r="F43" s="78"/>
      <c r="G43" s="118"/>
    </row>
    <row r="44" spans="2:7" x14ac:dyDescent="0.3">
      <c r="B44" s="74"/>
      <c r="C44" s="75"/>
      <c r="D44" s="76"/>
      <c r="E44" s="77"/>
      <c r="F44" s="78"/>
      <c r="G44" s="118"/>
    </row>
    <row r="45" spans="2:7" x14ac:dyDescent="0.3">
      <c r="B45" s="74"/>
      <c r="C45" s="75"/>
      <c r="D45" s="76"/>
      <c r="E45" s="77"/>
      <c r="F45" s="78"/>
      <c r="G45" s="118"/>
    </row>
    <row r="46" spans="2:7" x14ac:dyDescent="0.3">
      <c r="B46" s="79"/>
      <c r="C46" s="80"/>
      <c r="D46" s="81"/>
      <c r="E46" s="82"/>
      <c r="F46" s="83"/>
      <c r="G46" s="118"/>
    </row>
    <row r="47" spans="2:7" x14ac:dyDescent="0.3">
      <c r="B47" s="84"/>
      <c r="C47" s="85"/>
      <c r="D47" s="26"/>
      <c r="E47" s="86" t="s">
        <v>36</v>
      </c>
      <c r="F47" s="28">
        <f>SUM(F37:F46)</f>
        <v>0</v>
      </c>
      <c r="G47" s="118"/>
    </row>
    <row r="48" spans="2:7" x14ac:dyDescent="0.3">
      <c r="B48" s="73" t="s">
        <v>37</v>
      </c>
      <c r="C48" s="71"/>
      <c r="D48" s="71"/>
      <c r="E48" s="71"/>
      <c r="F48" s="122"/>
      <c r="G48" s="118"/>
    </row>
    <row r="49" spans="2:7" x14ac:dyDescent="0.3">
      <c r="B49" s="12" t="s">
        <v>38</v>
      </c>
      <c r="C49" s="12" t="s">
        <v>39</v>
      </c>
      <c r="D49" s="73" t="s">
        <v>40</v>
      </c>
      <c r="E49" s="73" t="s">
        <v>34</v>
      </c>
      <c r="F49" s="12" t="s">
        <v>5</v>
      </c>
      <c r="G49" s="118"/>
    </row>
    <row r="50" spans="2:7" x14ac:dyDescent="0.3">
      <c r="B50" s="74"/>
      <c r="C50" s="75"/>
      <c r="D50" s="76"/>
      <c r="E50" s="77"/>
      <c r="F50" s="87"/>
      <c r="G50" s="118"/>
    </row>
    <row r="51" spans="2:7" x14ac:dyDescent="0.3">
      <c r="B51" s="74"/>
      <c r="C51" s="75"/>
      <c r="D51" s="76"/>
      <c r="E51" s="77"/>
      <c r="F51" s="87"/>
      <c r="G51" s="118"/>
    </row>
    <row r="52" spans="2:7" x14ac:dyDescent="0.3">
      <c r="B52" s="74"/>
      <c r="C52" s="75"/>
      <c r="D52" s="76"/>
      <c r="E52" s="77"/>
      <c r="F52" s="87"/>
      <c r="G52" s="118"/>
    </row>
    <row r="53" spans="2:7" x14ac:dyDescent="0.3">
      <c r="B53" s="74"/>
      <c r="C53" s="75"/>
      <c r="D53" s="76"/>
      <c r="E53" s="77"/>
      <c r="F53" s="87"/>
      <c r="G53" s="118"/>
    </row>
    <row r="54" spans="2:7" x14ac:dyDescent="0.3">
      <c r="B54" s="74"/>
      <c r="C54" s="75"/>
      <c r="D54" s="76"/>
      <c r="E54" s="77"/>
      <c r="F54" s="87"/>
      <c r="G54" s="118"/>
    </row>
    <row r="55" spans="2:7" x14ac:dyDescent="0.3">
      <c r="B55" s="74"/>
      <c r="C55" s="75"/>
      <c r="D55" s="76"/>
      <c r="E55" s="77"/>
      <c r="F55" s="87"/>
      <c r="G55" s="118"/>
    </row>
    <row r="56" spans="2:7" x14ac:dyDescent="0.3">
      <c r="B56" s="74"/>
      <c r="C56" s="75"/>
      <c r="D56" s="76"/>
      <c r="E56" s="77"/>
      <c r="F56" s="87"/>
      <c r="G56" s="118"/>
    </row>
    <row r="57" spans="2:7" x14ac:dyDescent="0.3">
      <c r="B57" s="74"/>
      <c r="C57" s="75"/>
      <c r="D57" s="76"/>
      <c r="E57" s="77"/>
      <c r="F57" s="87"/>
      <c r="G57" s="118"/>
    </row>
    <row r="58" spans="2:7" x14ac:dyDescent="0.3">
      <c r="B58" s="74"/>
      <c r="C58" s="75"/>
      <c r="D58" s="77"/>
      <c r="E58" s="77"/>
      <c r="F58" s="88"/>
      <c r="G58" s="118"/>
    </row>
    <row r="59" spans="2:7" x14ac:dyDescent="0.3">
      <c r="B59" s="74"/>
      <c r="C59" s="75"/>
      <c r="D59" s="77"/>
      <c r="E59" s="77"/>
      <c r="F59" s="88"/>
      <c r="G59" s="118"/>
    </row>
    <row r="60" spans="2:7" x14ac:dyDescent="0.3">
      <c r="B60" s="74"/>
      <c r="C60" s="75"/>
      <c r="D60" s="77"/>
      <c r="E60" s="77"/>
      <c r="F60" s="88"/>
      <c r="G60" s="118"/>
    </row>
    <row r="61" spans="2:7" x14ac:dyDescent="0.3">
      <c r="B61" s="79"/>
      <c r="C61" s="123"/>
      <c r="D61" s="82"/>
      <c r="E61" s="82"/>
      <c r="F61" s="89"/>
      <c r="G61" s="118"/>
    </row>
    <row r="62" spans="2:7" x14ac:dyDescent="0.3">
      <c r="B62" s="90"/>
      <c r="C62" s="124"/>
      <c r="D62" s="26"/>
      <c r="E62" s="86" t="s">
        <v>42</v>
      </c>
      <c r="F62" s="28">
        <f>SUM(F50:F61)</f>
        <v>0</v>
      </c>
      <c r="G62" s="118"/>
    </row>
  </sheetData>
  <protectedRanges>
    <protectedRange sqref="B19:F20 B37:F46 B50:F61 E8:E17 G8:G17 B23:F27" name="Bereik1"/>
  </protectedRanges>
  <mergeCells count="2">
    <mergeCell ref="B4:G4"/>
    <mergeCell ref="B33:F34"/>
  </mergeCells>
  <conditionalFormatting sqref="F28">
    <cfRule type="cellIs" dxfId="1" priority="1" stopIfTrue="1" operator="equal">
      <formula>"Geen financiële mogelijkheid volgens forfaitair bedrag"</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2"/>
  <sheetViews>
    <sheetView workbookViewId="0">
      <selection activeCell="E8" sqref="E8"/>
    </sheetView>
  </sheetViews>
  <sheetFormatPr defaultColWidth="9.109375" defaultRowHeight="14.4" x14ac:dyDescent="0.3"/>
  <cols>
    <col min="1" max="1" width="9.109375" style="1"/>
    <col min="2" max="2" width="36.5546875" style="1" customWidth="1"/>
    <col min="3" max="3" width="24.44140625" style="1" customWidth="1"/>
    <col min="4" max="4" width="31.109375" style="1" customWidth="1"/>
    <col min="5" max="5" width="37.88671875" style="1" customWidth="1"/>
    <col min="6" max="6" width="22.109375" style="1" customWidth="1"/>
    <col min="7" max="7" width="35.6640625" style="1" customWidth="1"/>
    <col min="8" max="16384" width="9.109375" style="1"/>
  </cols>
  <sheetData>
    <row r="1" spans="2:7" ht="75.75" customHeight="1" x14ac:dyDescent="0.3"/>
    <row r="2" spans="2:7" ht="19.8" x14ac:dyDescent="0.3">
      <c r="B2" s="91" t="s">
        <v>58</v>
      </c>
      <c r="C2" s="3"/>
      <c r="D2" s="3"/>
      <c r="E2" s="3"/>
      <c r="F2" s="4"/>
      <c r="G2" s="5"/>
    </row>
    <row r="3" spans="2:7" ht="17.399999999999999" x14ac:dyDescent="0.3">
      <c r="B3" s="6" t="s">
        <v>73</v>
      </c>
      <c r="C3" s="7"/>
      <c r="D3" s="7"/>
      <c r="E3" s="7"/>
      <c r="F3" s="8"/>
      <c r="G3" s="9"/>
    </row>
    <row r="4" spans="2:7" x14ac:dyDescent="0.3">
      <c r="B4" s="126" t="s">
        <v>43</v>
      </c>
      <c r="C4" s="127"/>
      <c r="D4" s="127"/>
      <c r="E4" s="127"/>
      <c r="F4" s="127"/>
      <c r="G4" s="128"/>
    </row>
    <row r="5" spans="2:7" x14ac:dyDescent="0.3">
      <c r="B5" s="10"/>
      <c r="C5" s="10"/>
      <c r="D5" s="10"/>
      <c r="E5" s="10"/>
      <c r="F5" s="10"/>
      <c r="G5" s="10"/>
    </row>
    <row r="6" spans="2:7" x14ac:dyDescent="0.3">
      <c r="B6" s="11" t="s">
        <v>1</v>
      </c>
      <c r="C6" s="11" t="s">
        <v>2</v>
      </c>
      <c r="D6" s="11" t="s">
        <v>3</v>
      </c>
      <c r="E6" s="11" t="s">
        <v>4</v>
      </c>
      <c r="F6" s="11" t="s">
        <v>5</v>
      </c>
      <c r="G6" s="11" t="s">
        <v>6</v>
      </c>
    </row>
    <row r="7" spans="2:7" x14ac:dyDescent="0.3">
      <c r="B7" s="11"/>
      <c r="C7" s="12" t="s">
        <v>7</v>
      </c>
      <c r="D7" s="12"/>
      <c r="E7" s="12" t="s">
        <v>8</v>
      </c>
      <c r="F7" s="12"/>
      <c r="G7" s="12" t="s">
        <v>9</v>
      </c>
    </row>
    <row r="8" spans="2:7" x14ac:dyDescent="0.3">
      <c r="B8" s="125" t="s">
        <v>51</v>
      </c>
      <c r="C8" s="92" t="s">
        <v>49</v>
      </c>
      <c r="D8" s="24" t="s">
        <v>59</v>
      </c>
      <c r="E8" s="21"/>
      <c r="F8" s="22">
        <f>SUM(28.75*E8)</f>
        <v>0</v>
      </c>
      <c r="G8" s="23"/>
    </row>
    <row r="9" spans="2:7" x14ac:dyDescent="0.3">
      <c r="B9" s="93"/>
      <c r="C9" s="94"/>
      <c r="D9" s="95"/>
      <c r="E9" s="94"/>
      <c r="F9" s="96"/>
      <c r="G9" s="97"/>
    </row>
    <row r="10" spans="2:7" x14ac:dyDescent="0.3">
      <c r="B10" s="125" t="s">
        <v>52</v>
      </c>
      <c r="C10" s="14" t="s">
        <v>49</v>
      </c>
      <c r="D10" s="24" t="s">
        <v>60</v>
      </c>
      <c r="E10" s="21"/>
      <c r="F10" s="17">
        <f>SUM(52.5*E10)</f>
        <v>0</v>
      </c>
      <c r="G10" s="18"/>
    </row>
    <row r="11" spans="2:7" x14ac:dyDescent="0.3">
      <c r="B11" s="93"/>
      <c r="C11" s="94"/>
      <c r="D11" s="95"/>
      <c r="E11" s="94"/>
      <c r="F11" s="96"/>
      <c r="G11" s="97"/>
    </row>
    <row r="12" spans="2:7" x14ac:dyDescent="0.3">
      <c r="B12" s="125" t="s">
        <v>53</v>
      </c>
      <c r="C12" s="92" t="s">
        <v>49</v>
      </c>
      <c r="D12" s="24" t="s">
        <v>61</v>
      </c>
      <c r="E12" s="21"/>
      <c r="F12" s="17">
        <f>SUM(45*E12)</f>
        <v>0</v>
      </c>
      <c r="G12" s="18"/>
    </row>
    <row r="13" spans="2:7" x14ac:dyDescent="0.3">
      <c r="B13" s="34"/>
      <c r="C13" s="52"/>
      <c r="D13" s="53"/>
      <c r="E13" s="52"/>
      <c r="F13" s="98"/>
      <c r="G13" s="97"/>
    </row>
    <row r="14" spans="2:7" x14ac:dyDescent="0.3">
      <c r="B14" s="125" t="s">
        <v>54</v>
      </c>
      <c r="C14" s="92" t="s">
        <v>49</v>
      </c>
      <c r="D14" s="20" t="s">
        <v>62</v>
      </c>
      <c r="E14" s="21"/>
      <c r="F14" s="17">
        <f>SUM(77.5*E14)</f>
        <v>0</v>
      </c>
      <c r="G14" s="18"/>
    </row>
    <row r="15" spans="2:7" x14ac:dyDescent="0.3">
      <c r="B15" s="99"/>
      <c r="C15" s="52"/>
      <c r="D15" s="53"/>
      <c r="E15" s="52"/>
      <c r="F15" s="100"/>
      <c r="G15" s="97"/>
    </row>
    <row r="16" spans="2:7" x14ac:dyDescent="0.3">
      <c r="B16" s="19" t="s">
        <v>55</v>
      </c>
      <c r="C16" s="101" t="s">
        <v>49</v>
      </c>
      <c r="D16" s="20" t="s">
        <v>63</v>
      </c>
      <c r="E16" s="21"/>
      <c r="F16" s="104">
        <f>SUM(27*E16)</f>
        <v>0</v>
      </c>
      <c r="G16" s="18"/>
    </row>
    <row r="17" spans="2:7" x14ac:dyDescent="0.3">
      <c r="B17" s="54"/>
      <c r="C17" s="55"/>
      <c r="D17" s="56"/>
      <c r="E17" s="55"/>
      <c r="F17" s="106"/>
      <c r="G17" s="107"/>
    </row>
    <row r="18" spans="2:7" x14ac:dyDescent="0.3">
      <c r="B18" s="108"/>
      <c r="C18" s="26"/>
      <c r="D18" s="26"/>
      <c r="E18" s="27" t="s">
        <v>11</v>
      </c>
      <c r="F18" s="28">
        <f>SUM(F8:F17)</f>
        <v>0</v>
      </c>
      <c r="G18" s="109">
        <f>SUM(F47,F62)</f>
        <v>0</v>
      </c>
    </row>
    <row r="19" spans="2:7" x14ac:dyDescent="0.3">
      <c r="B19" s="34" t="s">
        <v>12</v>
      </c>
      <c r="C19" s="31"/>
      <c r="D19" s="110"/>
      <c r="E19" s="31"/>
      <c r="F19" s="111"/>
      <c r="G19" s="112" t="s">
        <v>13</v>
      </c>
    </row>
    <row r="20" spans="2:7" x14ac:dyDescent="0.3">
      <c r="B20" s="43"/>
      <c r="C20" s="44"/>
      <c r="D20" s="44"/>
      <c r="E20" s="44"/>
      <c r="F20" s="113"/>
      <c r="G20" s="112" t="s">
        <v>14</v>
      </c>
    </row>
    <row r="21" spans="2:7" x14ac:dyDescent="0.3">
      <c r="B21" s="70" t="s">
        <v>15</v>
      </c>
      <c r="C21" s="114"/>
      <c r="D21" s="114"/>
      <c r="E21" s="114"/>
      <c r="F21" s="115"/>
      <c r="G21" s="19" t="s">
        <v>16</v>
      </c>
    </row>
    <row r="22" spans="2:7" x14ac:dyDescent="0.3">
      <c r="B22" s="36" t="s">
        <v>17</v>
      </c>
      <c r="C22" s="39"/>
      <c r="D22" s="40"/>
      <c r="E22" s="41" t="s">
        <v>18</v>
      </c>
      <c r="F22" s="42" t="s">
        <v>5</v>
      </c>
      <c r="G22" s="19" t="s">
        <v>19</v>
      </c>
    </row>
    <row r="23" spans="2:7" x14ac:dyDescent="0.3">
      <c r="B23" s="43"/>
      <c r="C23" s="44"/>
      <c r="D23" s="44"/>
      <c r="E23" s="45" t="s">
        <v>20</v>
      </c>
      <c r="F23" s="46"/>
      <c r="G23" s="19" t="s">
        <v>21</v>
      </c>
    </row>
    <row r="24" spans="2:7" x14ac:dyDescent="0.3">
      <c r="B24" s="47"/>
      <c r="C24" s="48"/>
      <c r="D24" s="48"/>
      <c r="E24" s="49" t="s">
        <v>20</v>
      </c>
      <c r="F24" s="50"/>
      <c r="G24" s="19" t="s">
        <v>22</v>
      </c>
    </row>
    <row r="25" spans="2:7" x14ac:dyDescent="0.3">
      <c r="B25" s="47"/>
      <c r="C25" s="48"/>
      <c r="D25" s="48"/>
      <c r="E25" s="49" t="s">
        <v>20</v>
      </c>
      <c r="F25" s="50"/>
      <c r="G25" s="19" t="s">
        <v>23</v>
      </c>
    </row>
    <row r="26" spans="2:7" x14ac:dyDescent="0.3">
      <c r="B26" s="51"/>
      <c r="C26" s="52"/>
      <c r="D26" s="53"/>
      <c r="E26" s="49" t="s">
        <v>20</v>
      </c>
      <c r="F26" s="50"/>
      <c r="G26" s="19" t="s">
        <v>24</v>
      </c>
    </row>
    <row r="27" spans="2:7" x14ac:dyDescent="0.3">
      <c r="B27" s="54"/>
      <c r="C27" s="55"/>
      <c r="D27" s="56"/>
      <c r="E27" s="49" t="s">
        <v>20</v>
      </c>
      <c r="F27" s="57"/>
      <c r="G27" s="19" t="s">
        <v>25</v>
      </c>
    </row>
    <row r="28" spans="2:7" x14ac:dyDescent="0.3">
      <c r="B28" s="90"/>
      <c r="C28" s="59"/>
      <c r="D28" s="59"/>
      <c r="E28" s="60" t="s">
        <v>26</v>
      </c>
      <c r="F28" s="61">
        <f>IF(SUM(F18-F23-F24-F25-F26-F27)&lt;0,"Geen financiële mogelijkheid volgens forfaitair bedrag",SUM(F18-F23-F24-F25-F26-F27))</f>
        <v>0</v>
      </c>
      <c r="G28" s="62"/>
    </row>
    <row r="29" spans="2:7" x14ac:dyDescent="0.3">
      <c r="B29" s="116"/>
      <c r="C29" s="116"/>
      <c r="D29" s="116"/>
      <c r="E29" s="116"/>
      <c r="F29" s="117"/>
      <c r="G29" s="118"/>
    </row>
    <row r="30" spans="2:7" ht="17.399999999999999" x14ac:dyDescent="0.3">
      <c r="B30" s="64" t="s">
        <v>56</v>
      </c>
      <c r="C30" s="119"/>
      <c r="D30" s="119"/>
      <c r="E30" s="119"/>
      <c r="F30" s="120"/>
      <c r="G30" s="118"/>
    </row>
    <row r="31" spans="2:7" x14ac:dyDescent="0.3">
      <c r="B31" s="67" t="s">
        <v>28</v>
      </c>
      <c r="C31" s="68"/>
      <c r="D31" s="68"/>
      <c r="E31" s="68"/>
      <c r="F31" s="69"/>
      <c r="G31" s="118"/>
    </row>
    <row r="32" spans="2:7" x14ac:dyDescent="0.3">
      <c r="B32" s="67" t="s">
        <v>29</v>
      </c>
      <c r="C32" s="68"/>
      <c r="D32" s="68"/>
      <c r="E32" s="68"/>
      <c r="F32" s="69"/>
      <c r="G32" s="118"/>
    </row>
    <row r="33" spans="2:7" x14ac:dyDescent="0.3">
      <c r="B33" s="129"/>
      <c r="C33" s="130"/>
      <c r="D33" s="130"/>
      <c r="E33" s="130"/>
      <c r="F33" s="131"/>
      <c r="G33" s="118"/>
    </row>
    <row r="34" spans="2:7" x14ac:dyDescent="0.3">
      <c r="B34" s="134"/>
      <c r="C34" s="135"/>
      <c r="D34" s="135"/>
      <c r="E34" s="135"/>
      <c r="F34" s="136"/>
      <c r="G34" s="118"/>
    </row>
    <row r="35" spans="2:7" x14ac:dyDescent="0.3">
      <c r="B35" s="121" t="s">
        <v>30</v>
      </c>
      <c r="C35" s="39"/>
      <c r="D35" s="39"/>
      <c r="E35" s="39"/>
      <c r="F35" s="40"/>
      <c r="G35" s="118"/>
    </row>
    <row r="36" spans="2:7" x14ac:dyDescent="0.3">
      <c r="B36" s="12" t="s">
        <v>31</v>
      </c>
      <c r="C36" s="12" t="s">
        <v>32</v>
      </c>
      <c r="D36" s="73" t="s">
        <v>33</v>
      </c>
      <c r="E36" s="73" t="s">
        <v>34</v>
      </c>
      <c r="F36" s="12" t="s">
        <v>5</v>
      </c>
      <c r="G36" s="118"/>
    </row>
    <row r="37" spans="2:7" x14ac:dyDescent="0.3">
      <c r="B37" s="74"/>
      <c r="C37" s="75"/>
      <c r="D37" s="76"/>
      <c r="E37" s="77"/>
      <c r="F37" s="78"/>
      <c r="G37" s="118"/>
    </row>
    <row r="38" spans="2:7" x14ac:dyDescent="0.3">
      <c r="B38" s="74"/>
      <c r="C38" s="75"/>
      <c r="D38" s="76"/>
      <c r="E38" s="77"/>
      <c r="F38" s="78"/>
      <c r="G38" s="118"/>
    </row>
    <row r="39" spans="2:7" x14ac:dyDescent="0.3">
      <c r="B39" s="74"/>
      <c r="C39" s="75"/>
      <c r="D39" s="76"/>
      <c r="E39" s="77"/>
      <c r="F39" s="78"/>
      <c r="G39" s="118"/>
    </row>
    <row r="40" spans="2:7" x14ac:dyDescent="0.3">
      <c r="B40" s="74"/>
      <c r="C40" s="75"/>
      <c r="D40" s="76"/>
      <c r="E40" s="77"/>
      <c r="F40" s="78"/>
      <c r="G40" s="118"/>
    </row>
    <row r="41" spans="2:7" x14ac:dyDescent="0.3">
      <c r="B41" s="74"/>
      <c r="C41" s="75"/>
      <c r="D41" s="76"/>
      <c r="E41" s="77"/>
      <c r="F41" s="78"/>
      <c r="G41" s="118"/>
    </row>
    <row r="42" spans="2:7" x14ac:dyDescent="0.3">
      <c r="B42" s="74"/>
      <c r="C42" s="75"/>
      <c r="D42" s="76"/>
      <c r="E42" s="77"/>
      <c r="F42" s="78"/>
      <c r="G42" s="118"/>
    </row>
    <row r="43" spans="2:7" x14ac:dyDescent="0.3">
      <c r="B43" s="74"/>
      <c r="C43" s="75"/>
      <c r="D43" s="76"/>
      <c r="E43" s="77"/>
      <c r="F43" s="78"/>
      <c r="G43" s="118"/>
    </row>
    <row r="44" spans="2:7" x14ac:dyDescent="0.3">
      <c r="B44" s="74"/>
      <c r="C44" s="75"/>
      <c r="D44" s="76"/>
      <c r="E44" s="77"/>
      <c r="F44" s="78"/>
      <c r="G44" s="118"/>
    </row>
    <row r="45" spans="2:7" x14ac:dyDescent="0.3">
      <c r="B45" s="74"/>
      <c r="C45" s="75"/>
      <c r="D45" s="76"/>
      <c r="E45" s="77"/>
      <c r="F45" s="78"/>
      <c r="G45" s="118"/>
    </row>
    <row r="46" spans="2:7" x14ac:dyDescent="0.3">
      <c r="B46" s="79"/>
      <c r="C46" s="80"/>
      <c r="D46" s="81"/>
      <c r="E46" s="82"/>
      <c r="F46" s="83"/>
      <c r="G46" s="118"/>
    </row>
    <row r="47" spans="2:7" x14ac:dyDescent="0.3">
      <c r="B47" s="84"/>
      <c r="C47" s="85"/>
      <c r="D47" s="26"/>
      <c r="E47" s="86" t="s">
        <v>36</v>
      </c>
      <c r="F47" s="28">
        <f>SUM(F37:F46)</f>
        <v>0</v>
      </c>
      <c r="G47" s="118"/>
    </row>
    <row r="48" spans="2:7" x14ac:dyDescent="0.3">
      <c r="B48" s="73" t="s">
        <v>37</v>
      </c>
      <c r="C48" s="71"/>
      <c r="D48" s="71"/>
      <c r="E48" s="71"/>
      <c r="F48" s="122"/>
      <c r="G48" s="118"/>
    </row>
    <row r="49" spans="2:7" x14ac:dyDescent="0.3">
      <c r="B49" s="12" t="s">
        <v>38</v>
      </c>
      <c r="C49" s="12" t="s">
        <v>39</v>
      </c>
      <c r="D49" s="73" t="s">
        <v>40</v>
      </c>
      <c r="E49" s="73" t="s">
        <v>34</v>
      </c>
      <c r="F49" s="12" t="s">
        <v>5</v>
      </c>
      <c r="G49" s="118"/>
    </row>
    <row r="50" spans="2:7" x14ac:dyDescent="0.3">
      <c r="B50" s="74"/>
      <c r="C50" s="75"/>
      <c r="D50" s="76"/>
      <c r="E50" s="77"/>
      <c r="F50" s="87"/>
      <c r="G50" s="118"/>
    </row>
    <row r="51" spans="2:7" x14ac:dyDescent="0.3">
      <c r="B51" s="74"/>
      <c r="C51" s="75"/>
      <c r="D51" s="76"/>
      <c r="E51" s="77"/>
      <c r="F51" s="87"/>
      <c r="G51" s="118"/>
    </row>
    <row r="52" spans="2:7" x14ac:dyDescent="0.3">
      <c r="B52" s="74"/>
      <c r="C52" s="75"/>
      <c r="D52" s="76"/>
      <c r="E52" s="77"/>
      <c r="F52" s="87"/>
      <c r="G52" s="118"/>
    </row>
    <row r="53" spans="2:7" x14ac:dyDescent="0.3">
      <c r="B53" s="74"/>
      <c r="C53" s="75"/>
      <c r="D53" s="76"/>
      <c r="E53" s="77"/>
      <c r="F53" s="87"/>
      <c r="G53" s="118"/>
    </row>
    <row r="54" spans="2:7" x14ac:dyDescent="0.3">
      <c r="B54" s="74"/>
      <c r="C54" s="75"/>
      <c r="D54" s="76"/>
      <c r="E54" s="77"/>
      <c r="F54" s="87"/>
      <c r="G54" s="118"/>
    </row>
    <row r="55" spans="2:7" x14ac:dyDescent="0.3">
      <c r="B55" s="74"/>
      <c r="C55" s="75"/>
      <c r="D55" s="76"/>
      <c r="E55" s="77"/>
      <c r="F55" s="87"/>
      <c r="G55" s="118"/>
    </row>
    <row r="56" spans="2:7" x14ac:dyDescent="0.3">
      <c r="B56" s="74"/>
      <c r="C56" s="75"/>
      <c r="D56" s="76"/>
      <c r="E56" s="77"/>
      <c r="F56" s="87"/>
      <c r="G56" s="118"/>
    </row>
    <row r="57" spans="2:7" x14ac:dyDescent="0.3">
      <c r="B57" s="74"/>
      <c r="C57" s="75"/>
      <c r="D57" s="76"/>
      <c r="E57" s="77"/>
      <c r="F57" s="87"/>
      <c r="G57" s="118"/>
    </row>
    <row r="58" spans="2:7" x14ac:dyDescent="0.3">
      <c r="B58" s="74"/>
      <c r="C58" s="75"/>
      <c r="D58" s="77"/>
      <c r="E58" s="77"/>
      <c r="F58" s="88"/>
      <c r="G58" s="118"/>
    </row>
    <row r="59" spans="2:7" x14ac:dyDescent="0.3">
      <c r="B59" s="74"/>
      <c r="C59" s="75"/>
      <c r="D59" s="77"/>
      <c r="E59" s="77"/>
      <c r="F59" s="88"/>
      <c r="G59" s="118"/>
    </row>
    <row r="60" spans="2:7" x14ac:dyDescent="0.3">
      <c r="B60" s="74"/>
      <c r="C60" s="75"/>
      <c r="D60" s="77"/>
      <c r="E60" s="77"/>
      <c r="F60" s="88"/>
      <c r="G60" s="118"/>
    </row>
    <row r="61" spans="2:7" x14ac:dyDescent="0.3">
      <c r="B61" s="79"/>
      <c r="C61" s="123"/>
      <c r="D61" s="82"/>
      <c r="E61" s="82"/>
      <c r="F61" s="89"/>
      <c r="G61" s="118"/>
    </row>
    <row r="62" spans="2:7" x14ac:dyDescent="0.3">
      <c r="B62" s="90"/>
      <c r="C62" s="124"/>
      <c r="D62" s="26"/>
      <c r="E62" s="86" t="s">
        <v>42</v>
      </c>
      <c r="F62" s="28">
        <f>SUM(F50:F61)</f>
        <v>0</v>
      </c>
      <c r="G62" s="118"/>
    </row>
  </sheetData>
  <protectedRanges>
    <protectedRange sqref="B19:F20 B50:F61 B23:F27 B37:F46 E17 G17 G8:G16 E8:E16" name="Bereik1"/>
  </protectedRanges>
  <mergeCells count="2">
    <mergeCell ref="B4:G4"/>
    <mergeCell ref="B33:F34"/>
  </mergeCells>
  <conditionalFormatting sqref="F28">
    <cfRule type="cellIs" dxfId="0" priority="1" stopIfTrue="1" operator="equal">
      <formula>"Geen financiële mogelijkheid volgens forfaitair bedrag"</formula>
    </cfRule>
  </conditionalFormatting>
  <pageMargins left="0.7" right="0.7" top="0.75" bottom="0.75" header="0.3" footer="0.3"/>
  <drawing r:id="rId1"/>
  <legacy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Kosten melkveestallen </vt:lpstr>
      <vt:lpstr>Kosten varkensstallen (A 2220)</vt:lpstr>
      <vt:lpstr>Kosten pluimveestallen (A 2230)</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Kostenoverzicht MDV-stallen</dc:title>
  <dc:creator>RVO</dc:creator>
  <cp:lastModifiedBy>Elk, A. van (Arnaud)</cp:lastModifiedBy>
  <dcterms:created xsi:type="dcterms:W3CDTF">2015-06-25T07:28:09Z</dcterms:created>
  <dcterms:modified xsi:type="dcterms:W3CDTF">2025-02-03T06:32:13Z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2023-01-04T05:48:29Z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be1115aa-5476-4fa7-9dbe-ad5b40fc8ac2</vt:lpwstr>
  </property>
  <property fmtid="{D5CDD505-2E9C-101B-9397-08002B2CF9AE}" pid="8" name="MSIP_Label_4bde8109-f994-4a60-a1d3-5c95e2ff3620_ContentBits">
    <vt:lpwstr>0</vt:lpwstr>
  </property>
</Properties>
</file>