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3.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1122p0620.cicwp.nl\8142-Userdata_P$\Huynen\CW000100\Autoherstel\Outlook\"/>
    </mc:Choice>
  </mc:AlternateContent>
  <xr:revisionPtr revIDLastSave="0" documentId="13_ncr:1_{320698D8-B743-4371-ABE7-7D01C1B43AC5}" xr6:coauthVersionLast="47" xr6:coauthVersionMax="47" xr10:uidLastSave="{00000000-0000-0000-0000-000000000000}"/>
  <bookViews>
    <workbookView xWindow="-120" yWindow="-120" windowWidth="51840" windowHeight="21240" tabRatio="888" activeTab="9" xr2:uid="{0DE77670-6D27-427D-9346-7CABEF8AC3B0}"/>
  </bookViews>
  <sheets>
    <sheet name="Voorblad" sheetId="1" r:id="rId1"/>
    <sheet name="Invulwijzer" sheetId="2" r:id="rId2"/>
    <sheet name="Aanvrager-Penvoerder" sheetId="4" r:id="rId3"/>
    <sheet name="Deelnemer1" sheetId="5" r:id="rId4"/>
    <sheet name="Deelnemer2" sheetId="16" r:id="rId5"/>
    <sheet name="Deelnemer3" sheetId="22" r:id="rId6"/>
    <sheet name="Deelnemer4" sheetId="21" r:id="rId7"/>
    <sheet name="Deelnemer5" sheetId="20" r:id="rId8"/>
    <sheet name="Deelnemer6" sheetId="19" r:id="rId9"/>
    <sheet name="Deelnemer7" sheetId="18" r:id="rId10"/>
    <sheet name="Totaalblad" sheetId="3" r:id="rId11"/>
  </sheets>
  <externalReferences>
    <externalReference r:id="rId12"/>
  </externalReferences>
  <definedNames>
    <definedName name="_Hlk159855521" localSheetId="1">Invulwijzer!$B$92</definedName>
    <definedName name="_xlnm.Print_Area" localSheetId="2">'Aanvrager-Penvoerder'!$A$1:$H$148</definedName>
    <definedName name="_xlnm.Print_Area" localSheetId="3">Deelnemer1!$A$1:$H$149</definedName>
    <definedName name="_xlnm.Print_Area" localSheetId="4">Deelnemer2!$A$1:$H$70</definedName>
    <definedName name="_xlnm.Print_Area" localSheetId="5">Deelnemer3!$A$1:$H$69</definedName>
    <definedName name="_xlnm.Print_Area" localSheetId="6">Deelnemer4!$A$1:$H$69</definedName>
    <definedName name="_xlnm.Print_Area" localSheetId="7">Deelnemer5!$A$1:$H$69</definedName>
    <definedName name="_xlnm.Print_Area" localSheetId="8">Deelnemer6!$A$1:$H$69</definedName>
    <definedName name="_xlnm.Print_Area" localSheetId="9">Deelnemer7!$A$1:$H$69</definedName>
    <definedName name="_xlnm.Print_Area" localSheetId="1">Invulwijzer!$B$1:$B$104</definedName>
    <definedName name="_xlnm.Print_Area" localSheetId="10">Totaalblad!$A$1:$N$36</definedName>
    <definedName name="_xlnm.Print_Area" localSheetId="0">Voorblad!$A$1:$H$30</definedName>
    <definedName name="Kostensystematiek">'[1]Penvoerder-aanvrager 1'!$J$9:$J$12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8" i="4" l="1"/>
  <c r="F89" i="4"/>
  <c r="F12" i="18"/>
  <c r="F85" i="18"/>
  <c r="F85" i="19"/>
  <c r="F85" i="20"/>
  <c r="F85" i="21"/>
  <c r="E129" i="18"/>
  <c r="E129" i="19"/>
  <c r="E128" i="19"/>
  <c r="E129" i="20"/>
  <c r="E128" i="20"/>
  <c r="E129" i="21"/>
  <c r="E128" i="21"/>
  <c r="E131" i="16"/>
  <c r="E129" i="16"/>
  <c r="E128" i="16"/>
  <c r="E133" i="4"/>
  <c r="E132" i="4"/>
  <c r="F131" i="22"/>
  <c r="F131" i="16"/>
  <c r="F131" i="5"/>
  <c r="F73" i="4"/>
  <c r="F71" i="5"/>
  <c r="F72" i="5"/>
  <c r="F93" i="22"/>
  <c r="F86" i="22"/>
  <c r="F87" i="22"/>
  <c r="F88" i="22"/>
  <c r="F89" i="22"/>
  <c r="F90" i="22"/>
  <c r="F91" i="22"/>
  <c r="F92" i="22"/>
  <c r="F85" i="22"/>
  <c r="F72" i="22"/>
  <c r="F73" i="22"/>
  <c r="F74" i="22"/>
  <c r="F75" i="22"/>
  <c r="F76" i="22"/>
  <c r="F77" i="22"/>
  <c r="F78" i="22"/>
  <c r="F71" i="22"/>
  <c r="F86" i="16"/>
  <c r="F87" i="16"/>
  <c r="F88" i="16"/>
  <c r="F89" i="16"/>
  <c r="F90" i="16"/>
  <c r="F91" i="16"/>
  <c r="F92" i="16"/>
  <c r="F93" i="16"/>
  <c r="F85" i="16"/>
  <c r="F72" i="16"/>
  <c r="F73" i="16"/>
  <c r="F74" i="16"/>
  <c r="F75" i="16"/>
  <c r="F76" i="16"/>
  <c r="F77" i="16"/>
  <c r="F78" i="16"/>
  <c r="F71" i="16"/>
  <c r="F73" i="5"/>
  <c r="F74" i="5"/>
  <c r="F75" i="5"/>
  <c r="F76" i="5"/>
  <c r="F77" i="5"/>
  <c r="F78" i="5"/>
  <c r="F86" i="5"/>
  <c r="F87" i="5"/>
  <c r="F88" i="5"/>
  <c r="F89" i="5"/>
  <c r="F90" i="5"/>
  <c r="F91" i="5"/>
  <c r="F92" i="5"/>
  <c r="F93" i="5"/>
  <c r="F85" i="5"/>
  <c r="F13" i="5"/>
  <c r="F14" i="5"/>
  <c r="F15" i="5"/>
  <c r="F16" i="5"/>
  <c r="F17" i="5"/>
  <c r="F18" i="5"/>
  <c r="F19" i="5"/>
  <c r="F20" i="5"/>
  <c r="F12" i="5"/>
  <c r="F80" i="4"/>
  <c r="F79" i="4"/>
  <c r="F78" i="4"/>
  <c r="F77" i="4"/>
  <c r="F76" i="4"/>
  <c r="F75" i="4"/>
  <c r="F74" i="4"/>
  <c r="F90" i="4"/>
  <c r="F91" i="4"/>
  <c r="F92" i="4"/>
  <c r="F93" i="4"/>
  <c r="F94" i="4"/>
  <c r="F95" i="4"/>
  <c r="F96" i="4"/>
  <c r="F22" i="4"/>
  <c r="F21" i="4"/>
  <c r="F20" i="4"/>
  <c r="F19" i="4"/>
  <c r="F18" i="4"/>
  <c r="F17" i="4"/>
  <c r="F16" i="4"/>
  <c r="F15" i="4"/>
  <c r="F14" i="4"/>
  <c r="F23" i="4" s="1"/>
  <c r="F25" i="4" s="1"/>
  <c r="F43" i="4"/>
  <c r="D130" i="18"/>
  <c r="D129" i="18"/>
  <c r="F21" i="18"/>
  <c r="D130" i="19"/>
  <c r="D129" i="19"/>
  <c r="D128" i="19"/>
  <c r="F50" i="19"/>
  <c r="F36" i="19"/>
  <c r="F21" i="19"/>
  <c r="D130" i="20"/>
  <c r="D129" i="20"/>
  <c r="D128" i="20"/>
  <c r="F21" i="20"/>
  <c r="D130" i="21"/>
  <c r="D129" i="21"/>
  <c r="F66" i="21"/>
  <c r="E128" i="22"/>
  <c r="E129" i="22"/>
  <c r="D129" i="22"/>
  <c r="D128" i="22"/>
  <c r="F66" i="22"/>
  <c r="F21" i="22"/>
  <c r="D129" i="16"/>
  <c r="D128" i="16"/>
  <c r="F36" i="16"/>
  <c r="F21" i="16"/>
  <c r="D129" i="5"/>
  <c r="E129" i="5"/>
  <c r="F15" i="3"/>
  <c r="E15" i="3"/>
  <c r="F14" i="3"/>
  <c r="F13" i="3"/>
  <c r="E13" i="3"/>
  <c r="F12" i="3"/>
  <c r="E12" i="3"/>
  <c r="E11" i="3"/>
  <c r="C8" i="3"/>
  <c r="C9" i="3"/>
  <c r="C10" i="3"/>
  <c r="E10" i="3"/>
  <c r="E9" i="3"/>
  <c r="F108" i="5"/>
  <c r="F94" i="5"/>
  <c r="F110" i="5"/>
  <c r="F80" i="5"/>
  <c r="D130" i="5" s="1"/>
  <c r="F66" i="5"/>
  <c r="F52" i="5"/>
  <c r="F50" i="5"/>
  <c r="F34" i="5"/>
  <c r="F21" i="5"/>
  <c r="F123" i="5" l="1"/>
  <c r="F9" i="3"/>
  <c r="F23" i="5"/>
  <c r="F36" i="5" s="1"/>
  <c r="D128" i="5" s="1"/>
  <c r="E128" i="5" s="1"/>
  <c r="F121" i="18"/>
  <c r="F107" i="18"/>
  <c r="F106" i="18"/>
  <c r="F105" i="18"/>
  <c r="F104" i="18"/>
  <c r="F103" i="18"/>
  <c r="F102" i="18"/>
  <c r="F101" i="18"/>
  <c r="F100" i="18"/>
  <c r="F99" i="18"/>
  <c r="F108" i="18" s="1"/>
  <c r="F93" i="18"/>
  <c r="F92" i="18"/>
  <c r="F91" i="18"/>
  <c r="F90" i="18"/>
  <c r="F89" i="18"/>
  <c r="F88" i="18"/>
  <c r="F87" i="18"/>
  <c r="F86" i="18"/>
  <c r="F94" i="18" s="1"/>
  <c r="F78" i="18"/>
  <c r="F77" i="18"/>
  <c r="F76" i="18"/>
  <c r="F75" i="18"/>
  <c r="F74" i="18"/>
  <c r="F73" i="18"/>
  <c r="F72" i="18"/>
  <c r="F71" i="18"/>
  <c r="F80" i="18" s="1"/>
  <c r="F64" i="18"/>
  <c r="F49" i="18"/>
  <c r="F48" i="18"/>
  <c r="F47" i="18"/>
  <c r="F46" i="18"/>
  <c r="F45" i="18"/>
  <c r="F44" i="18"/>
  <c r="F43" i="18"/>
  <c r="F42" i="18"/>
  <c r="F41" i="18"/>
  <c r="F50" i="18" s="1"/>
  <c r="F34" i="18"/>
  <c r="F23" i="18"/>
  <c r="F36" i="18" s="1"/>
  <c r="F20" i="18"/>
  <c r="F19" i="18"/>
  <c r="F18" i="18"/>
  <c r="F17" i="18"/>
  <c r="F16" i="18"/>
  <c r="F15" i="18"/>
  <c r="F14" i="18"/>
  <c r="F13" i="18"/>
  <c r="C3" i="18"/>
  <c r="F121" i="19"/>
  <c r="F107" i="19"/>
  <c r="F106" i="19"/>
  <c r="F105" i="19"/>
  <c r="F104" i="19"/>
  <c r="F103" i="19"/>
  <c r="F102" i="19"/>
  <c r="F101" i="19"/>
  <c r="F100" i="19"/>
  <c r="F99" i="19"/>
  <c r="F108" i="19" s="1"/>
  <c r="F93" i="19"/>
  <c r="F92" i="19"/>
  <c r="F91" i="19"/>
  <c r="F90" i="19"/>
  <c r="F89" i="19"/>
  <c r="F88" i="19"/>
  <c r="F87" i="19"/>
  <c r="F86" i="19"/>
  <c r="F94" i="19" s="1"/>
  <c r="F78" i="19"/>
  <c r="F77" i="19"/>
  <c r="F76" i="19"/>
  <c r="F75" i="19"/>
  <c r="F74" i="19"/>
  <c r="F73" i="19"/>
  <c r="F72" i="19"/>
  <c r="F71" i="19"/>
  <c r="F80" i="19" s="1"/>
  <c r="F64" i="19"/>
  <c r="F49" i="19"/>
  <c r="F48" i="19"/>
  <c r="F47" i="19"/>
  <c r="F46" i="19"/>
  <c r="F45" i="19"/>
  <c r="F44" i="19"/>
  <c r="F43" i="19"/>
  <c r="F42" i="19"/>
  <c r="F41" i="19"/>
  <c r="F34" i="19"/>
  <c r="F23" i="19"/>
  <c r="D14" i="3" s="1"/>
  <c r="F20" i="19"/>
  <c r="F19" i="19"/>
  <c r="F18" i="19"/>
  <c r="F17" i="19"/>
  <c r="F16" i="19"/>
  <c r="F15" i="19"/>
  <c r="F14" i="19"/>
  <c r="F13" i="19"/>
  <c r="F12" i="19"/>
  <c r="C3" i="19"/>
  <c r="F121" i="20"/>
  <c r="F107" i="20"/>
  <c r="F106" i="20"/>
  <c r="F105" i="20"/>
  <c r="F104" i="20"/>
  <c r="F103" i="20"/>
  <c r="F102" i="20"/>
  <c r="F101" i="20"/>
  <c r="F100" i="20"/>
  <c r="F99" i="20"/>
  <c r="F108" i="20" s="1"/>
  <c r="F93" i="20"/>
  <c r="F92" i="20"/>
  <c r="F91" i="20"/>
  <c r="F90" i="20"/>
  <c r="F89" i="20"/>
  <c r="F88" i="20"/>
  <c r="F87" i="20"/>
  <c r="F86" i="20"/>
  <c r="F94" i="20" s="1"/>
  <c r="F78" i="20"/>
  <c r="F77" i="20"/>
  <c r="F76" i="20"/>
  <c r="F75" i="20"/>
  <c r="F74" i="20"/>
  <c r="F73" i="20"/>
  <c r="F72" i="20"/>
  <c r="F71" i="20"/>
  <c r="F80" i="20" s="1"/>
  <c r="F64" i="20"/>
  <c r="F49" i="20"/>
  <c r="F48" i="20"/>
  <c r="F47" i="20"/>
  <c r="F46" i="20"/>
  <c r="F45" i="20"/>
  <c r="F44" i="20"/>
  <c r="F43" i="20"/>
  <c r="F42" i="20"/>
  <c r="F41" i="20"/>
  <c r="F50" i="20" s="1"/>
  <c r="F34" i="20"/>
  <c r="F23" i="20"/>
  <c r="F36" i="20" s="1"/>
  <c r="D13" i="3" s="1"/>
  <c r="F20" i="20"/>
  <c r="F19" i="20"/>
  <c r="F18" i="20"/>
  <c r="F17" i="20"/>
  <c r="F16" i="20"/>
  <c r="F15" i="20"/>
  <c r="F14" i="20"/>
  <c r="F13" i="20"/>
  <c r="F12" i="20"/>
  <c r="C3" i="20"/>
  <c r="F121" i="21"/>
  <c r="F107" i="21"/>
  <c r="F106" i="21"/>
  <c r="F105" i="21"/>
  <c r="F104" i="21"/>
  <c r="F103" i="21"/>
  <c r="F102" i="21"/>
  <c r="F101" i="21"/>
  <c r="F100" i="21"/>
  <c r="F99" i="21"/>
  <c r="F108" i="21" s="1"/>
  <c r="F93" i="21"/>
  <c r="F92" i="21"/>
  <c r="F91" i="21"/>
  <c r="F90" i="21"/>
  <c r="F89" i="21"/>
  <c r="F88" i="21"/>
  <c r="F87" i="21"/>
  <c r="F86" i="21"/>
  <c r="F94" i="21" s="1"/>
  <c r="F78" i="21"/>
  <c r="F77" i="21"/>
  <c r="F76" i="21"/>
  <c r="F75" i="21"/>
  <c r="F74" i="21"/>
  <c r="F73" i="21"/>
  <c r="F72" i="21"/>
  <c r="F71" i="21"/>
  <c r="F80" i="21" s="1"/>
  <c r="F64" i="21"/>
  <c r="F49" i="21"/>
  <c r="F48" i="21"/>
  <c r="F47" i="21"/>
  <c r="F46" i="21"/>
  <c r="F45" i="21"/>
  <c r="F44" i="21"/>
  <c r="F43" i="21"/>
  <c r="F42" i="21"/>
  <c r="F41" i="21"/>
  <c r="F50" i="21" s="1"/>
  <c r="F34" i="21"/>
  <c r="F20" i="21"/>
  <c r="F19" i="21"/>
  <c r="F18" i="21"/>
  <c r="F17" i="21"/>
  <c r="F16" i="21"/>
  <c r="F15" i="21"/>
  <c r="F14" i="21"/>
  <c r="F13" i="21"/>
  <c r="F12" i="21"/>
  <c r="F21" i="21" s="1"/>
  <c r="F23" i="21" s="1"/>
  <c r="F36" i="21" s="1"/>
  <c r="C3" i="21"/>
  <c r="F121" i="22"/>
  <c r="F107" i="22"/>
  <c r="F106" i="22"/>
  <c r="F105" i="22"/>
  <c r="F104" i="22"/>
  <c r="F103" i="22"/>
  <c r="F102" i="22"/>
  <c r="F101" i="22"/>
  <c r="F100" i="22"/>
  <c r="F99" i="22"/>
  <c r="F108" i="22" s="1"/>
  <c r="F94" i="22"/>
  <c r="F80" i="22"/>
  <c r="F64" i="22"/>
  <c r="F49" i="22"/>
  <c r="F48" i="22"/>
  <c r="F47" i="22"/>
  <c r="F46" i="22"/>
  <c r="F45" i="22"/>
  <c r="F44" i="22"/>
  <c r="F43" i="22"/>
  <c r="F42" i="22"/>
  <c r="F41" i="22"/>
  <c r="F50" i="22" s="1"/>
  <c r="F34" i="22"/>
  <c r="F23" i="22"/>
  <c r="F36" i="22" s="1"/>
  <c r="D11" i="3" s="1"/>
  <c r="F20" i="22"/>
  <c r="F19" i="22"/>
  <c r="F18" i="22"/>
  <c r="F17" i="22"/>
  <c r="F16" i="22"/>
  <c r="F15" i="22"/>
  <c r="F14" i="22"/>
  <c r="F13" i="22"/>
  <c r="F12" i="22"/>
  <c r="C3" i="22"/>
  <c r="F121" i="16"/>
  <c r="F107" i="16"/>
  <c r="F106" i="16"/>
  <c r="F105" i="16"/>
  <c r="F104" i="16"/>
  <c r="F103" i="16"/>
  <c r="F102" i="16"/>
  <c r="F101" i="16"/>
  <c r="F100" i="16"/>
  <c r="F99" i="16"/>
  <c r="F108" i="16" s="1"/>
  <c r="F94" i="16"/>
  <c r="F80" i="16"/>
  <c r="F64" i="16"/>
  <c r="F49" i="16"/>
  <c r="F48" i="16"/>
  <c r="F47" i="16"/>
  <c r="F46" i="16"/>
  <c r="F45" i="16"/>
  <c r="F44" i="16"/>
  <c r="F43" i="16"/>
  <c r="F42" i="16"/>
  <c r="F41" i="16"/>
  <c r="F50" i="16" s="1"/>
  <c r="F34" i="16"/>
  <c r="F23" i="16"/>
  <c r="F20" i="16"/>
  <c r="F19" i="16"/>
  <c r="F18" i="16"/>
  <c r="F17" i="16"/>
  <c r="F16" i="16"/>
  <c r="F15" i="16"/>
  <c r="F14" i="16"/>
  <c r="F13" i="16"/>
  <c r="F12" i="16"/>
  <c r="C3" i="16"/>
  <c r="D15" i="3" l="1"/>
  <c r="D128" i="18"/>
  <c r="E128" i="18" s="1"/>
  <c r="D128" i="21"/>
  <c r="D130" i="22"/>
  <c r="F11" i="3"/>
  <c r="F110" i="16"/>
  <c r="F123" i="16" s="1"/>
  <c r="D130" i="16"/>
  <c r="F10" i="3"/>
  <c r="D131" i="5"/>
  <c r="E131" i="5" s="1"/>
  <c r="G9" i="3"/>
  <c r="D12" i="3"/>
  <c r="D10" i="3"/>
  <c r="D9" i="3"/>
  <c r="H9" i="3" s="1"/>
  <c r="F125" i="5"/>
  <c r="F52" i="18"/>
  <c r="F66" i="18" s="1"/>
  <c r="F129" i="18"/>
  <c r="F110" i="18"/>
  <c r="F123" i="18" s="1"/>
  <c r="F52" i="19"/>
  <c r="F66" i="19" s="1"/>
  <c r="E14" i="3" s="1"/>
  <c r="F129" i="19"/>
  <c r="F110" i="19"/>
  <c r="F123" i="19" s="1"/>
  <c r="F52" i="20"/>
  <c r="F66" i="20" s="1"/>
  <c r="F129" i="20"/>
  <c r="F110" i="20"/>
  <c r="F123" i="20" s="1"/>
  <c r="F52" i="21"/>
  <c r="F129" i="21"/>
  <c r="F110" i="21"/>
  <c r="F123" i="21" s="1"/>
  <c r="F52" i="22"/>
  <c r="F129" i="22"/>
  <c r="F110" i="22"/>
  <c r="F123" i="22" s="1"/>
  <c r="F52" i="16"/>
  <c r="F66" i="16" s="1"/>
  <c r="F129" i="16"/>
  <c r="D131" i="18" l="1"/>
  <c r="E131" i="18" s="1"/>
  <c r="F131" i="18" s="1"/>
  <c r="G15" i="3"/>
  <c r="H15" i="3" s="1"/>
  <c r="D131" i="19"/>
  <c r="E131" i="19" s="1"/>
  <c r="F131" i="19" s="1"/>
  <c r="G14" i="3"/>
  <c r="H14" i="3"/>
  <c r="D131" i="20"/>
  <c r="G13" i="3"/>
  <c r="H13" i="3" s="1"/>
  <c r="D131" i="21"/>
  <c r="E131" i="21" s="1"/>
  <c r="F131" i="21" s="1"/>
  <c r="G12" i="3"/>
  <c r="F125" i="21"/>
  <c r="H12" i="3"/>
  <c r="D131" i="22"/>
  <c r="E131" i="22" s="1"/>
  <c r="G11" i="3"/>
  <c r="H11" i="3"/>
  <c r="D131" i="16"/>
  <c r="G10" i="3"/>
  <c r="H10" i="3" s="1"/>
  <c r="I129" i="18"/>
  <c r="J15" i="3"/>
  <c r="I129" i="19"/>
  <c r="J14" i="3"/>
  <c r="I129" i="20"/>
  <c r="J13" i="3"/>
  <c r="I129" i="21"/>
  <c r="J12" i="3"/>
  <c r="I129" i="16"/>
  <c r="J10" i="3"/>
  <c r="I129" i="22"/>
  <c r="J11" i="3"/>
  <c r="F125" i="18"/>
  <c r="D132" i="18"/>
  <c r="F128" i="18"/>
  <c r="F125" i="19"/>
  <c r="D132" i="19"/>
  <c r="F128" i="19"/>
  <c r="F125" i="20"/>
  <c r="F128" i="20"/>
  <c r="D132" i="21"/>
  <c r="F128" i="21"/>
  <c r="F125" i="22"/>
  <c r="D132" i="22"/>
  <c r="F128" i="22"/>
  <c r="F125" i="16"/>
  <c r="D132" i="16"/>
  <c r="F128" i="16"/>
  <c r="E131" i="20" l="1"/>
  <c r="F131" i="20" s="1"/>
  <c r="D132" i="20"/>
  <c r="I128" i="18"/>
  <c r="I15" i="3"/>
  <c r="I131" i="18"/>
  <c r="L15" i="3"/>
  <c r="I128" i="19"/>
  <c r="I14" i="3"/>
  <c r="I131" i="19"/>
  <c r="L14" i="3"/>
  <c r="I128" i="20"/>
  <c r="I13" i="3"/>
  <c r="I131" i="20"/>
  <c r="L13" i="3"/>
  <c r="I128" i="21"/>
  <c r="I12" i="3"/>
  <c r="I131" i="21"/>
  <c r="L12" i="3"/>
  <c r="I128" i="16"/>
  <c r="I10" i="3"/>
  <c r="I131" i="16"/>
  <c r="L10" i="3"/>
  <c r="I128" i="22"/>
  <c r="I11" i="3"/>
  <c r="I131" i="22"/>
  <c r="L11" i="3"/>
  <c r="B9" i="3"/>
  <c r="B8" i="3"/>
  <c r="F64" i="5"/>
  <c r="F49" i="5"/>
  <c r="F48" i="5"/>
  <c r="F47" i="5"/>
  <c r="F46" i="5"/>
  <c r="F45" i="5"/>
  <c r="F44" i="5"/>
  <c r="F43" i="5"/>
  <c r="F42" i="5"/>
  <c r="F41" i="5"/>
  <c r="F129" i="5" l="1"/>
  <c r="C15" i="3"/>
  <c r="C14" i="3"/>
  <c r="C13" i="3"/>
  <c r="C12" i="3"/>
  <c r="C11" i="3"/>
  <c r="I129" i="5" l="1"/>
  <c r="J9" i="3"/>
  <c r="F128" i="5"/>
  <c r="F121" i="5"/>
  <c r="F107" i="5"/>
  <c r="F106" i="5"/>
  <c r="F105" i="5"/>
  <c r="F104" i="5"/>
  <c r="F103" i="5"/>
  <c r="F102" i="5"/>
  <c r="F101" i="5"/>
  <c r="F100" i="5"/>
  <c r="F99" i="5"/>
  <c r="I128" i="5" l="1"/>
  <c r="I9" i="3"/>
  <c r="D132" i="5"/>
  <c r="F110" i="4"/>
  <c r="F109" i="4"/>
  <c r="F108" i="4"/>
  <c r="F107" i="4"/>
  <c r="F106" i="4"/>
  <c r="F105" i="4"/>
  <c r="F104" i="4"/>
  <c r="F103" i="4"/>
  <c r="F51" i="4"/>
  <c r="F50" i="4"/>
  <c r="F49" i="4"/>
  <c r="F48" i="4"/>
  <c r="F47" i="4"/>
  <c r="F46" i="4"/>
  <c r="F45" i="4"/>
  <c r="F44" i="4"/>
  <c r="I131" i="5" l="1"/>
  <c r="L9" i="3"/>
  <c r="F125" i="4"/>
  <c r="F97" i="4"/>
  <c r="F102" i="4"/>
  <c r="F111" i="4" s="1"/>
  <c r="F66" i="4"/>
  <c r="F52" i="4"/>
  <c r="F36" i="4"/>
  <c r="F113" i="4" l="1"/>
  <c r="F127" i="4" s="1"/>
  <c r="F38" i="4"/>
  <c r="F82" i="4"/>
  <c r="D3" i="3"/>
  <c r="G8" i="3" l="1"/>
  <c r="D135" i="4"/>
  <c r="E135" i="4" s="1"/>
  <c r="F8" i="3"/>
  <c r="D134" i="4"/>
  <c r="D8" i="3"/>
  <c r="D132" i="4"/>
  <c r="F54" i="4"/>
  <c r="F68" i="4" s="1"/>
  <c r="F133" i="4"/>
  <c r="J8" i="3" s="1"/>
  <c r="C3" i="5"/>
  <c r="F135" i="4" l="1"/>
  <c r="L8" i="3" s="1"/>
  <c r="F29" i="3"/>
  <c r="D136" i="4"/>
  <c r="E8" i="3"/>
  <c r="H8" i="3" s="1"/>
  <c r="D133" i="4"/>
  <c r="E29" i="3"/>
  <c r="I133" i="4"/>
  <c r="D55" i="3" l="1"/>
  <c r="D54" i="3"/>
  <c r="D53" i="3"/>
  <c r="D52" i="3"/>
  <c r="D51" i="3"/>
  <c r="D50" i="3"/>
  <c r="D49" i="3"/>
  <c r="D48" i="3"/>
  <c r="I135" i="4"/>
  <c r="F129" i="4" l="1"/>
  <c r="F132" i="4"/>
  <c r="G29" i="3"/>
  <c r="I8" i="3" l="1"/>
  <c r="D29" i="3" l="1"/>
  <c r="I132" i="4"/>
  <c r="D42" i="3"/>
  <c r="D56" i="3" l="1"/>
  <c r="H29" i="3"/>
  <c r="D41" i="3" s="1"/>
  <c r="D43" i="3" s="1"/>
  <c r="D44" i="3" s="1"/>
  <c r="F54" i="3" l="1"/>
  <c r="F53" i="3"/>
  <c r="F52" i="3"/>
  <c r="F51" i="3"/>
  <c r="F50" i="3"/>
  <c r="F49" i="3"/>
  <c r="F48" i="3"/>
  <c r="E130" i="5"/>
  <c r="J130" i="5" s="1"/>
  <c r="E130" i="16"/>
  <c r="J130" i="16" s="1"/>
  <c r="E130" i="22"/>
  <c r="J130" i="22" s="1"/>
  <c r="E130" i="21"/>
  <c r="J130" i="21" s="1"/>
  <c r="E130" i="20"/>
  <c r="J130" i="20" s="1"/>
  <c r="E130" i="19"/>
  <c r="J130" i="19" s="1"/>
  <c r="F55" i="3"/>
  <c r="E130" i="18" s="1"/>
  <c r="J130" i="18" s="1"/>
  <c r="F130" i="19"/>
  <c r="K14" i="3" s="1"/>
  <c r="M14" i="3" s="1"/>
  <c r="E132" i="19"/>
  <c r="L29" i="3"/>
  <c r="I29" i="3"/>
  <c r="F56" i="3" l="1"/>
  <c r="E134" i="4"/>
  <c r="F134" i="4"/>
  <c r="J134" i="4"/>
  <c r="F130" i="18"/>
  <c r="E132" i="18"/>
  <c r="F130" i="20"/>
  <c r="K13" i="3" s="1"/>
  <c r="E132" i="20"/>
  <c r="F130" i="21"/>
  <c r="E132" i="21"/>
  <c r="E132" i="22"/>
  <c r="F130" i="22"/>
  <c r="F130" i="16"/>
  <c r="E132" i="16"/>
  <c r="F130" i="5"/>
  <c r="E132" i="5"/>
  <c r="I130" i="19"/>
  <c r="F132" i="19"/>
  <c r="F134" i="19" s="1"/>
  <c r="J29" i="3"/>
  <c r="K30" i="3" l="1"/>
  <c r="C34" i="3"/>
  <c r="E136" i="4"/>
  <c r="F136" i="4"/>
  <c r="F139" i="4" s="1"/>
  <c r="K8" i="3"/>
  <c r="I134" i="4"/>
  <c r="M8" i="3"/>
  <c r="K9" i="3"/>
  <c r="I130" i="5"/>
  <c r="F132" i="5"/>
  <c r="F134" i="5" s="1"/>
  <c r="K10" i="3"/>
  <c r="M10" i="3" s="1"/>
  <c r="I130" i="16"/>
  <c r="F132" i="16"/>
  <c r="F134" i="16" s="1"/>
  <c r="K11" i="3"/>
  <c r="M11" i="3" s="1"/>
  <c r="I130" i="22"/>
  <c r="F132" i="22"/>
  <c r="F134" i="22" s="1"/>
  <c r="K12" i="3"/>
  <c r="M12" i="3" s="1"/>
  <c r="I130" i="21"/>
  <c r="F132" i="21"/>
  <c r="F134" i="21" s="1"/>
  <c r="M13" i="3"/>
  <c r="I130" i="20"/>
  <c r="F132" i="20"/>
  <c r="F134" i="20" s="1"/>
  <c r="K15" i="3"/>
  <c r="M15" i="3" s="1"/>
  <c r="I130" i="18"/>
  <c r="F132" i="18"/>
  <c r="F134" i="18" s="1"/>
  <c r="M9" i="3" l="1"/>
  <c r="M29" i="3" s="1"/>
  <c r="K29" i="3"/>
  <c r="C33" i="3" l="1"/>
  <c r="M3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Hofland, M.R.A. (Marcel)</author>
    <author>Berg, K.I.M. van den (Kimberley)</author>
  </authors>
  <commentList>
    <comment ref="F5" authorId="0" shapeId="0" xr:uid="{9FA0DAD4-9260-4561-9629-188EA47CFE31}">
      <text>
        <r>
          <rPr>
            <b/>
            <sz val="9"/>
            <color indexed="81"/>
            <rFont val="Tahoma"/>
            <family val="2"/>
          </rPr>
          <t xml:space="preserve">Kunt u de BTW van de inkoopfacturen rondom uw STOZ project terugvorderen bij de Belastingdienst? </t>
        </r>
      </text>
    </comment>
    <comment ref="F6" authorId="0" shapeId="0" xr:uid="{7C9C1A33-02E0-4312-8A5A-A2E0A702345A}">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F8" authorId="0" shapeId="0" xr:uid="{DA66A3F0-68A4-49B3-B71A-8C7F4AE098F5}">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1" authorId="0" shapeId="0" xr:uid="{7920B378-9CB9-435D-8F3D-7BC3D5614B09}">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2" authorId="0" shapeId="0" xr:uid="{181DF9C9-B6BC-491B-A46D-346466305E99}">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3" authorId="0" shapeId="0" xr:uid="{E6DBB28B-F89A-4E46-9F18-2FEE9FE83ED5}">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7" authorId="0" shapeId="0" xr:uid="{8DF9AEE2-D9BE-4F28-9E91-70F408863652}">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28" authorId="0" shapeId="0" xr:uid="{C9099474-4FF1-46E4-9EB1-7BDDAFC2EC2D}">
      <text>
        <r>
          <rPr>
            <sz val="11"/>
            <color theme="1"/>
            <rFont val="Calibri"/>
            <family val="2"/>
            <scheme val="minor"/>
          </rPr>
          <t xml:space="preserve">Indien de organisatie BTW-plichtig is, dan dienen de kosten exclusief BTW te worden opgenomen
</t>
        </r>
      </text>
    </comment>
    <comment ref="B40" authorId="0" shapeId="0" xr:uid="{08DB4332-3AC0-43EE-B76B-C10DA95D1F50}">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1" authorId="0" shapeId="0" xr:uid="{DB28E291-3A52-44D9-93BA-1A541B7AE8DC}">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2" authorId="0" shapeId="0" xr:uid="{7B2571FF-E947-4D4C-8A21-51596DEC93B7}">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57" authorId="0" shapeId="0" xr:uid="{2A33A075-1B0B-4939-B9DF-9579A601D23D}">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58" authorId="0" shapeId="0" xr:uid="{085020DC-AF40-46B2-AA62-D56E55DCAD9C}">
      <text>
        <r>
          <rPr>
            <sz val="11"/>
            <color theme="1"/>
            <rFont val="Calibri"/>
            <family val="2"/>
            <scheme val="minor"/>
          </rPr>
          <t xml:space="preserve">Indien de organisatie BTW-plichtig is, dan dienen de kosten exclusief BTW te worden opgenomen
</t>
        </r>
      </text>
    </comment>
    <comment ref="B70" authorId="0" shapeId="0" xr:uid="{1D36DA6D-7938-4B47-A81D-75E75A3521A3}">
      <text>
        <r>
          <rPr>
            <b/>
            <sz val="9"/>
            <color indexed="81"/>
            <rFont val="Tahoma"/>
            <family val="2"/>
          </rPr>
          <t>Het betreft hier investeringskosten voor de aanschaf van of lease van de e-Health apparatuur die opgeschaald wordt. Bij lease gaat het om de kosten die gemaakt worden in de subsidieperiode. Ook de kosten van bijbehorende diensten, zoals installatie, service en licenties/abonnementskosten voor het platform waarop de toepassing draait zijn subsidiabel.
De subsidiegrondslag voor deze post bedraagt ten hoogste 20% van de totale subsidiabele kosten van de aanvraag. Hiermee wordt automatisch rekening gehouden.</t>
        </r>
      </text>
    </comment>
    <comment ref="B72" authorId="1" shapeId="0" xr:uid="{620805FA-7188-4B2C-A294-99A7F9D45EB5}">
      <text>
        <r>
          <rPr>
            <b/>
            <sz val="9"/>
            <color indexed="81"/>
            <rFont val="Tahoma"/>
            <family val="2"/>
          </rPr>
          <t xml:space="preserve">Let op: reguliere bedrijfskosten zijn niet subsidiabel. </t>
        </r>
      </text>
    </comment>
    <comment ref="E72" authorId="0" shapeId="0" xr:uid="{41CEC831-4534-45C2-AAB4-3270348688A7}">
      <text>
        <r>
          <rPr>
            <sz val="11"/>
            <color theme="1"/>
            <rFont val="Calibri"/>
            <family val="2"/>
            <scheme val="minor"/>
          </rPr>
          <t xml:space="preserve">Indien de organisatie BTW-plichtig is, dan dienen de kosten exclusief BTW te worden opgenomen.
</t>
        </r>
      </text>
    </comment>
    <comment ref="F72" authorId="0" shapeId="0" xr:uid="{15FDE3D9-81F7-4EB2-B174-FCE67C868212}">
      <text>
        <r>
          <rPr>
            <sz val="11"/>
            <color theme="1"/>
            <rFont val="Calibri"/>
            <family val="2"/>
            <scheme val="minor"/>
          </rPr>
          <t xml:space="preserve">Indien de organisatie BTW-plichtig is, dan dienen de kosten exclusief BTW te worden opgenomen
</t>
        </r>
      </text>
    </comment>
    <comment ref="B85" authorId="0" shapeId="0" xr:uid="{F7674266-CAF4-424F-946C-5DBC6CF71032}">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86" authorId="0" shapeId="0" xr:uid="{18229789-1A59-4647-BB3F-F03DCC8718D0}">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87" authorId="0" shapeId="0" xr:uid="{7F2A950A-A8EE-4FA2-9F77-33578C04D7E3}">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0" authorId="0" shapeId="0" xr:uid="{261DAA64-E6B5-4188-9DC1-EF5EA46782AD}">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1" authorId="0" shapeId="0" xr:uid="{31EEE4AA-7A41-4361-B0BF-AFC9699DF4E3}">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16" authorId="0" shapeId="0" xr:uid="{42751663-EBC5-4799-8665-87B6CE1AFCC3}">
      <text>
        <r>
          <rPr>
            <b/>
            <sz val="9"/>
            <color indexed="81"/>
            <rFont val="Tahoma"/>
            <family val="2"/>
          </rPr>
          <t xml:space="preserve">Dit zijn bijvoorbeeld kosten van inhuur adviesbureau, materiaalkosten, locatiekosten en reiskosten.
Het maximale uurtarief voor externe inhuur bedraagt € 135,- excl. BTW.
</t>
        </r>
      </text>
    </comment>
    <comment ref="F117" authorId="0" shapeId="0" xr:uid="{9950A186-29F1-4712-A838-82F135AD4BF8}">
      <text>
        <r>
          <rPr>
            <sz val="11"/>
            <color theme="1"/>
            <rFont val="Calibri"/>
            <family val="2"/>
            <scheme val="minor"/>
          </rPr>
          <t xml:space="preserve">Indien de organisatie BTW-plichtig is, dan dienen de kosten exclusief BTW te worden opgenomen
</t>
        </r>
      </text>
    </comment>
    <comment ref="F139" authorId="0" shapeId="0" xr:uid="{B7C5A430-4BAA-411B-83FD-E8C81E14FBAD}">
      <text>
        <r>
          <rPr>
            <b/>
            <sz val="9"/>
            <color indexed="81"/>
            <rFont val="Tahoma"/>
            <family val="2"/>
          </rPr>
          <t>Dit bedrag kan afgetopt worden. Raadpleeg het Totaalblad.</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BA504771-DDBD-4829-B631-62F249072FE1}">
      <text>
        <r>
          <rPr>
            <b/>
            <sz val="9"/>
            <color indexed="81"/>
            <rFont val="Tahoma"/>
            <family val="2"/>
          </rPr>
          <t xml:space="preserve">Kunt u de BTW van de inkoopfacturen rondom uw STOZ project terugvorderen bij de Belastingdienst? </t>
        </r>
      </text>
    </comment>
    <comment ref="F6" authorId="1" shapeId="0" xr:uid="{F30EF970-715D-4A02-9943-EC7B5DD20D16}">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9" authorId="1" shapeId="0" xr:uid="{D3D23D35-856C-4973-B3A6-C24947115F70}">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0" authorId="1" shapeId="0" xr:uid="{9D36D41D-2DA7-4992-9D6D-A56FC8E67BD1}">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1" authorId="1" shapeId="0" xr:uid="{53CB2F45-2878-45A0-8887-A485298D7626}">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5" authorId="1" shapeId="0" xr:uid="{6415FB84-78F1-40F2-8C06-39297889B580}">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26" authorId="1" shapeId="0" xr:uid="{2738888B-54F5-4BF8-8ABE-F3F0C1CF441B}">
      <text>
        <r>
          <rPr>
            <sz val="11"/>
            <color theme="1"/>
            <rFont val="Calibri"/>
            <family val="2"/>
            <scheme val="minor"/>
          </rPr>
          <t xml:space="preserve">Indien de organisatie BTW-plichtig is, dan dienen de kosten exclusief BTW te worden opgenomen
</t>
        </r>
      </text>
    </comment>
    <comment ref="B38" authorId="1" shapeId="0" xr:uid="{7440A9B0-41C2-458C-92E8-F50E2E30C54C}">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39" authorId="1" shapeId="0" xr:uid="{5A8D037C-1A57-4EAC-AC4A-DF6AFE6DB8DF}">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0" authorId="1" shapeId="0" xr:uid="{D7E57305-3E9C-45D2-BFD6-EF33820C4599}">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55" authorId="1" shapeId="0" xr:uid="{6634A01C-6C1E-47C0-B654-81F627D839A8}">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56" authorId="1" shapeId="0" xr:uid="{896E3BD0-6ED9-4305-8F06-ABD8D8BE9CA9}">
      <text>
        <r>
          <rPr>
            <sz val="11"/>
            <color theme="1"/>
            <rFont val="Calibri"/>
            <family val="2"/>
            <scheme val="minor"/>
          </rPr>
          <t xml:space="preserve">Indien de organisatie BTW-plichtig is, dan dienen de kosten exclusief BTW te worden opgenomen
</t>
        </r>
      </text>
    </comment>
    <comment ref="B68" authorId="1" shapeId="0" xr:uid="{353AF4FB-4074-402D-B072-4B2B9570FF41}">
      <text>
        <r>
          <rPr>
            <b/>
            <sz val="9"/>
            <color indexed="81"/>
            <rFont val="Tahoma"/>
            <family val="2"/>
          </rPr>
          <t>Het betreft hier investeringskosten voor de aanschaf van of lease van de e-Health apparatuur die opgeschaald wordt. Bij lease gaat het om de kosten die gemaakt worden in de subsidieperiode. Ook de kosten van bijbehorende diensten, zoals installatie, service en licenties/abonnementskosten voor het platform waarop de toepassing draait zijn subsidiabel.
De subsidiegrondslag voor deze post bedraagt ten hoogste 20% van de totale subsidiabele kosten van de aanvraag. Hiermee wordt automatisch rekening gehouden.</t>
        </r>
      </text>
    </comment>
    <comment ref="B70" authorId="0" shapeId="0" xr:uid="{62553F8D-C329-4915-A6E5-21AA27E04542}">
      <text>
        <r>
          <rPr>
            <b/>
            <sz val="9"/>
            <color indexed="81"/>
            <rFont val="Tahoma"/>
            <family val="2"/>
          </rPr>
          <t xml:space="preserve">Let op: reguliere bedrijfskosten zijn niet subsidiabel. </t>
        </r>
      </text>
    </comment>
    <comment ref="E70" authorId="1" shapeId="0" xr:uid="{0A0A201B-8465-4868-926B-F52A5A34FF48}">
      <text>
        <r>
          <rPr>
            <sz val="11"/>
            <color theme="1"/>
            <rFont val="Calibri"/>
            <family val="2"/>
            <scheme val="minor"/>
          </rPr>
          <t xml:space="preserve">Indien de organisatie BTW-plichtig is, dan dienen de kosten exclusief BTW te worden opgenomen.
</t>
        </r>
      </text>
    </comment>
    <comment ref="F70" authorId="1" shapeId="0" xr:uid="{8D5DB119-D67D-4079-835E-0BB4044231B9}">
      <text>
        <r>
          <rPr>
            <sz val="11"/>
            <color theme="1"/>
            <rFont val="Calibri"/>
            <family val="2"/>
            <scheme val="minor"/>
          </rPr>
          <t xml:space="preserve">Indien de organisatie BTW-plichtig is, dan dienen de kosten exclusief BTW te worden opgenomen
</t>
        </r>
      </text>
    </comment>
    <comment ref="B82" authorId="1" shapeId="0" xr:uid="{BB87C698-4468-40AE-9E4E-CAE143445475}">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83" authorId="1" shapeId="0" xr:uid="{57845DCE-8392-44E6-BDAF-6B7BD87EA35D}">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84" authorId="1" shapeId="0" xr:uid="{4D1132C6-1E03-4B83-8942-C0CF78DBB6D2}">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97" authorId="1" shapeId="0" xr:uid="{5C13E702-B466-460A-819C-514DD5414BFA}">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8" authorId="1" shapeId="0" xr:uid="{EDE43C65-9A67-484A-9FB0-DF92ED06AC44}">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12" authorId="1" shapeId="0" xr:uid="{53454419-C225-4C14-8A17-D11FB688291A}">
      <text>
        <r>
          <rPr>
            <b/>
            <sz val="9"/>
            <color indexed="81"/>
            <rFont val="Tahoma"/>
            <family val="2"/>
          </rPr>
          <t xml:space="preserve">Dit zijn bijvoorbeeld kosten van inhuur adviesbureau, materiaalkosten, locatiekosten en reiskosten.
Het maximale uurtarief voor externe inhuur bedraagt € 135,- excl. BTW.
</t>
        </r>
      </text>
    </comment>
    <comment ref="F113" authorId="1" shapeId="0" xr:uid="{B51AB2A0-9BD5-4B09-A47C-5BDB7D3279C7}">
      <text>
        <r>
          <rPr>
            <sz val="11"/>
            <color theme="1"/>
            <rFont val="Calibri"/>
            <family val="2"/>
            <scheme val="minor"/>
          </rPr>
          <t xml:space="preserve">Indien de organisatie BTW-plichtig is, dan dienen de kosten exclusief BTW te worden opgenomen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DB0A5756-DF82-4207-B2F2-6F34D5C62CB5}">
      <text>
        <r>
          <rPr>
            <b/>
            <sz val="9"/>
            <color indexed="81"/>
            <rFont val="Tahoma"/>
            <family val="2"/>
          </rPr>
          <t xml:space="preserve">Kunt u de BTW van de inkoopfacturen rondom uw STOZ project terugvorderen bij de Belastingdienst? </t>
        </r>
      </text>
    </comment>
    <comment ref="F6" authorId="1" shapeId="0" xr:uid="{480860DF-0EB1-46F1-8920-F87F8470BF97}">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9" authorId="1" shapeId="0" xr:uid="{C08A15EA-0FE0-4057-9356-E9101CC9BD24}">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0" authorId="1" shapeId="0" xr:uid="{AA0269DB-2873-4485-9DF6-B601FA3186A1}">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1" authorId="1" shapeId="0" xr:uid="{D6D04AAF-B831-48CA-97B5-29D903F1F52E}">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5" authorId="1" shapeId="0" xr:uid="{B8FE9898-0CC9-432C-8E65-0D512B7F19B9}">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26" authorId="1" shapeId="0" xr:uid="{5B4CFFAF-D43B-47BE-9999-444E7CABBAA3}">
      <text>
        <r>
          <rPr>
            <sz val="11"/>
            <color theme="1"/>
            <rFont val="Calibri"/>
            <family val="2"/>
            <scheme val="minor"/>
          </rPr>
          <t xml:space="preserve">Indien de organisatie BTW-plichtig is, dan dienen de kosten exclusief BTW te worden opgenomen
</t>
        </r>
      </text>
    </comment>
    <comment ref="B38" authorId="1" shapeId="0" xr:uid="{5AE3DE59-10B2-4B40-B7BE-0DBE1AE6F335}">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39" authorId="1" shapeId="0" xr:uid="{D9649469-9518-46B9-A62C-F7FB92C957CB}">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0" authorId="1" shapeId="0" xr:uid="{51A74548-0880-4C79-B49C-EAFECEEA3BFC}">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55" authorId="1" shapeId="0" xr:uid="{C597896E-AB5C-4742-9A5B-3A1717D0C377}">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56" authorId="1" shapeId="0" xr:uid="{3A39744B-0520-40D4-8F21-51D0E23C14E5}">
      <text>
        <r>
          <rPr>
            <sz val="11"/>
            <color theme="1"/>
            <rFont val="Calibri"/>
            <family val="2"/>
            <scheme val="minor"/>
          </rPr>
          <t xml:space="preserve">Indien de organisatie BTW-plichtig is, dan dienen de kosten exclusief BTW te worden opgenomen
</t>
        </r>
      </text>
    </comment>
    <comment ref="B68" authorId="1" shapeId="0" xr:uid="{2D3D3ABB-19D9-43D4-BBFC-D2370C22D784}">
      <text>
        <r>
          <rPr>
            <b/>
            <sz val="9"/>
            <color indexed="81"/>
            <rFont val="Tahoma"/>
            <family val="2"/>
          </rPr>
          <t>Het betreft hier investeringskosten voor de aanschaf van of lease van de e-Health apparatuur die opgeschaald wordt. Bij lease gaat het om de kosten die gemaakt worden in de subsidieperiode. Ook de kosten van bijbehorende diensten, zoals installatie, service en licenties/abonnementskosten voor het platform waarop de toepassing draait zijn subsidiabel.
De subsidiegrondslag voor deze post bedraagt ten hoogste 20% van de totale subsidiabele kosten van de aanvraag. Hiermee wordt automatisch rekening gehouden.</t>
        </r>
      </text>
    </comment>
    <comment ref="B70" authorId="0" shapeId="0" xr:uid="{E628A208-09BF-4046-89C9-6C6D679FD7B3}">
      <text>
        <r>
          <rPr>
            <b/>
            <sz val="9"/>
            <color indexed="81"/>
            <rFont val="Tahoma"/>
            <family val="2"/>
          </rPr>
          <t xml:space="preserve">Let op: reguliere bedrijfskosten zijn niet subsidiabel. </t>
        </r>
      </text>
    </comment>
    <comment ref="E70" authorId="1" shapeId="0" xr:uid="{B0E6D5DE-55AB-490B-B169-9B16F5307E4A}">
      <text>
        <r>
          <rPr>
            <sz val="11"/>
            <color theme="1"/>
            <rFont val="Calibri"/>
            <family val="2"/>
            <scheme val="minor"/>
          </rPr>
          <t xml:space="preserve">Indien de organisatie BTW-plichtig is, dan dienen de kosten exclusief BTW te worden opgenomen.
</t>
        </r>
      </text>
    </comment>
    <comment ref="F70" authorId="1" shapeId="0" xr:uid="{2FA14A98-69B0-47DB-B0B8-619F516B1803}">
      <text>
        <r>
          <rPr>
            <sz val="11"/>
            <color theme="1"/>
            <rFont val="Calibri"/>
            <family val="2"/>
            <scheme val="minor"/>
          </rPr>
          <t xml:space="preserve">Indien de organisatie BTW-plichtig is, dan dienen de kosten exclusief BTW te worden opgenomen
</t>
        </r>
      </text>
    </comment>
    <comment ref="B82" authorId="1" shapeId="0" xr:uid="{F25F5974-3A6F-4E51-8A70-F0FE71E6BC12}">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83" authorId="1" shapeId="0" xr:uid="{99A671E2-B476-43F6-8E4B-E216DA99F3C4}">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84" authorId="1" shapeId="0" xr:uid="{4A4AAF54-FC68-4371-9C76-524141388907}">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97" authorId="1" shapeId="0" xr:uid="{F984BEEF-17C3-40F0-8E7A-23C35DC8519F}">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8" authorId="1" shapeId="0" xr:uid="{BD0E6F17-860D-4BC5-A76D-3ABB78A15B71}">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12" authorId="1" shapeId="0" xr:uid="{266A37E5-FD50-4407-8675-626C14D4F3CA}">
      <text>
        <r>
          <rPr>
            <b/>
            <sz val="9"/>
            <color indexed="81"/>
            <rFont val="Tahoma"/>
            <family val="2"/>
          </rPr>
          <t xml:space="preserve">Dit zijn bijvoorbeeld kosten van inhuur adviesbureau, materiaalkosten, locatiekosten en reiskosten.
Het maximale uurtarief voor externe inhuur bedraagt € 135,- excl. BTW.
</t>
        </r>
      </text>
    </comment>
    <comment ref="F113" authorId="1" shapeId="0" xr:uid="{8EDDED66-3C52-445C-866A-6527D550176A}">
      <text>
        <r>
          <rPr>
            <sz val="11"/>
            <color theme="1"/>
            <rFont val="Calibri"/>
            <family val="2"/>
            <scheme val="minor"/>
          </rPr>
          <t xml:space="preserve">Indien de organisatie BTW-plichtig is, dan dienen de kosten exclusief BTW te worden opgenomen
</t>
        </r>
      </text>
    </comment>
    <comment ref="F134" authorId="1" shapeId="0" xr:uid="{325FAF6A-9247-4629-9744-ABA561DAD73B}">
      <text>
        <r>
          <rPr>
            <b/>
            <sz val="9"/>
            <color indexed="81"/>
            <rFont val="Tahoma"/>
            <family val="2"/>
          </rPr>
          <t>Dit bedrag kan afgetopt worden. Raadpleeg het Totaalblad.</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C5F27960-8ED2-4EA2-9BFF-27E89DA03E0E}">
      <text>
        <r>
          <rPr>
            <b/>
            <sz val="9"/>
            <color indexed="81"/>
            <rFont val="Tahoma"/>
            <family val="2"/>
          </rPr>
          <t xml:space="preserve">Kunt u de BTW van de inkoopfacturen rondom uw STOZ project terugvorderen bij de Belastingdienst? </t>
        </r>
      </text>
    </comment>
    <comment ref="F6" authorId="1" shapeId="0" xr:uid="{8F5C0164-2B2A-4BE4-B5C8-77D7707A1AF9}">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9" authorId="1" shapeId="0" xr:uid="{A319A422-1175-4789-AF82-93514C3BB4B4}">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0" authorId="1" shapeId="0" xr:uid="{214E963C-515C-419E-9C5E-FE15F887A8EC}">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1" authorId="1" shapeId="0" xr:uid="{868573CD-F36F-4C1A-B7B2-6F6CEC18EDD8}">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5" authorId="1" shapeId="0" xr:uid="{2624255A-C8C3-4116-B105-EEC2F6A33AD9}">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26" authorId="1" shapeId="0" xr:uid="{F1CC52D5-68F3-4310-B94F-F00FC9EFA31E}">
      <text>
        <r>
          <rPr>
            <sz val="11"/>
            <color theme="1"/>
            <rFont val="Calibri"/>
            <family val="2"/>
            <scheme val="minor"/>
          </rPr>
          <t xml:space="preserve">Indien de organisatie BTW-plichtig is, dan dienen de kosten exclusief BTW te worden opgenomen
</t>
        </r>
      </text>
    </comment>
    <comment ref="B38" authorId="1" shapeId="0" xr:uid="{A46BE30D-016C-4A41-AC74-96B6CF5336D7}">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39" authorId="1" shapeId="0" xr:uid="{91715592-AC4F-4B03-A6B2-2609947FC602}">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0" authorId="1" shapeId="0" xr:uid="{2BA3B8C3-4C56-4A32-9168-01F532816977}">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55" authorId="1" shapeId="0" xr:uid="{40801B70-8528-4E1B-80FC-5C01154BC28B}">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56" authorId="1" shapeId="0" xr:uid="{A0FA221A-D54E-4105-B9C8-6E03DCA6F4CD}">
      <text>
        <r>
          <rPr>
            <sz val="11"/>
            <color theme="1"/>
            <rFont val="Calibri"/>
            <family val="2"/>
            <scheme val="minor"/>
          </rPr>
          <t xml:space="preserve">Indien de organisatie BTW-plichtig is, dan dienen de kosten exclusief BTW te worden opgenomen
</t>
        </r>
      </text>
    </comment>
    <comment ref="B68" authorId="1" shapeId="0" xr:uid="{BBA15D9F-259C-44F0-B584-7570CEFC1AD9}">
      <text>
        <r>
          <rPr>
            <b/>
            <sz val="9"/>
            <color indexed="81"/>
            <rFont val="Tahoma"/>
            <family val="2"/>
          </rPr>
          <t>Het betreft hier investeringskosten voor de aanschaf van of lease van de e-Health apparatuur die opgeschaald wordt. Bij lease gaat het om de kosten die gemaakt worden in de subsidieperiode. Ook de kosten van bijbehorende diensten, zoals installatie, service en licenties/abonnementskosten voor het platform waarop de toepassing draait zijn subsidiabel.
De subsidiegrondslag voor deze post bedraagt ten hoogste 20% van de totale subsidiabele kosten van de aanvraag. Hiermee wordt automatisch rekening gehouden.</t>
        </r>
      </text>
    </comment>
    <comment ref="B70" authorId="0" shapeId="0" xr:uid="{9EF1D75C-F354-470D-B619-CC8CFD38F073}">
      <text>
        <r>
          <rPr>
            <b/>
            <sz val="9"/>
            <color indexed="81"/>
            <rFont val="Tahoma"/>
            <family val="2"/>
          </rPr>
          <t xml:space="preserve">Let op: reguliere bedrijfskosten zijn niet subsidiabel. </t>
        </r>
      </text>
    </comment>
    <comment ref="E70" authorId="1" shapeId="0" xr:uid="{DBEAD7B9-8F7A-44CE-873F-85DC657FBA88}">
      <text>
        <r>
          <rPr>
            <sz val="11"/>
            <color theme="1"/>
            <rFont val="Calibri"/>
            <family val="2"/>
            <scheme val="minor"/>
          </rPr>
          <t xml:space="preserve">Indien de organisatie BTW-plichtig is, dan dienen de kosten exclusief BTW te worden opgenomen.
</t>
        </r>
      </text>
    </comment>
    <comment ref="F70" authorId="1" shapeId="0" xr:uid="{034E9EE2-7A1A-44B7-901D-8351F28E933E}">
      <text>
        <r>
          <rPr>
            <sz val="11"/>
            <color theme="1"/>
            <rFont val="Calibri"/>
            <family val="2"/>
            <scheme val="minor"/>
          </rPr>
          <t xml:space="preserve">Indien de organisatie BTW-plichtig is, dan dienen de kosten exclusief BTW te worden opgenomen
</t>
        </r>
      </text>
    </comment>
    <comment ref="B82" authorId="1" shapeId="0" xr:uid="{C20683FE-2D08-4C04-AE1C-06E924C4872F}">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83" authorId="1" shapeId="0" xr:uid="{E397B229-FBD1-440D-ADC4-A255944974E8}">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84" authorId="1" shapeId="0" xr:uid="{7A15608A-2181-4DD9-B235-FBA9ECA7CCE6}">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97" authorId="1" shapeId="0" xr:uid="{2C96BE83-39AC-4498-840C-5C78DF7BB3A0}">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8" authorId="1" shapeId="0" xr:uid="{667F4A81-098E-4A41-AD44-B4C6F30C3876}">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12" authorId="1" shapeId="0" xr:uid="{850E35F0-52B6-4DBD-B9E5-ECAD62ED9D4E}">
      <text>
        <r>
          <rPr>
            <b/>
            <sz val="9"/>
            <color indexed="81"/>
            <rFont val="Tahoma"/>
            <family val="2"/>
          </rPr>
          <t xml:space="preserve">Dit zijn bijvoorbeeld kosten van inhuur adviesbureau, materiaalkosten, locatiekosten en reiskosten.
Het maximale uurtarief voor externe inhuur bedraagt € 135,- excl. BTW.
</t>
        </r>
      </text>
    </comment>
    <comment ref="F113" authorId="1" shapeId="0" xr:uid="{84FF861D-5477-46FA-9426-9168EB2D1410}">
      <text>
        <r>
          <rPr>
            <sz val="11"/>
            <color theme="1"/>
            <rFont val="Calibri"/>
            <family val="2"/>
            <scheme val="minor"/>
          </rPr>
          <t xml:space="preserve">Indien de organisatie BTW-plichtig is, dan dienen de kosten exclusief BTW te worden opgenomen
</t>
        </r>
      </text>
    </comment>
    <comment ref="F134" authorId="1" shapeId="0" xr:uid="{84735848-5C0E-403F-89AD-DAB383626E75}">
      <text>
        <r>
          <rPr>
            <b/>
            <sz val="9"/>
            <color indexed="81"/>
            <rFont val="Tahoma"/>
            <family val="2"/>
          </rPr>
          <t>Dit bedrag kan afgetopt worden. Raadpleeg het Totaalblad.</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4B89F180-3C4A-4B50-B700-5398E526C356}">
      <text>
        <r>
          <rPr>
            <b/>
            <sz val="9"/>
            <color indexed="81"/>
            <rFont val="Tahoma"/>
            <family val="2"/>
          </rPr>
          <t xml:space="preserve">Kunt u de BTW van de inkoopfacturen rondom uw STOZ project terugvorderen bij de Belastingdienst? </t>
        </r>
      </text>
    </comment>
    <comment ref="F6" authorId="1" shapeId="0" xr:uid="{6375AC36-6976-4D0C-801D-822F226C7701}">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9" authorId="1" shapeId="0" xr:uid="{E963758F-29DF-44C9-B16F-D6EC1B26FD51}">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0" authorId="1" shapeId="0" xr:uid="{38F49412-3D5B-494D-9EA1-5BC5EA644329}">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1" authorId="1" shapeId="0" xr:uid="{5FB70395-439A-4747-9D97-540E2607A95C}">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5" authorId="1" shapeId="0" xr:uid="{DCCD041D-5981-4E8C-BB69-4DCCC107CE06}">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26" authorId="1" shapeId="0" xr:uid="{9DF88CC2-941E-42B6-89E2-C9F235FB8C7A}">
      <text>
        <r>
          <rPr>
            <sz val="11"/>
            <color theme="1"/>
            <rFont val="Calibri"/>
            <family val="2"/>
            <scheme val="minor"/>
          </rPr>
          <t xml:space="preserve">Indien de organisatie BTW-plichtig is, dan dienen de kosten exclusief BTW te worden opgenomen
</t>
        </r>
      </text>
    </comment>
    <comment ref="B38" authorId="1" shapeId="0" xr:uid="{000614D1-59C5-47A4-A70C-DA546C7129ED}">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39" authorId="1" shapeId="0" xr:uid="{F3DE3779-C022-41E0-9FDE-332DBA18153D}">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0" authorId="1" shapeId="0" xr:uid="{32F3BBAE-E0DB-4754-88A0-50C5D1A4BBEC}">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55" authorId="1" shapeId="0" xr:uid="{68F17B25-6B06-462E-8871-2E3364453579}">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56" authorId="1" shapeId="0" xr:uid="{87A2F805-924F-43FC-BEB8-548F295AD13C}">
      <text>
        <r>
          <rPr>
            <sz val="11"/>
            <color theme="1"/>
            <rFont val="Calibri"/>
            <family val="2"/>
            <scheme val="minor"/>
          </rPr>
          <t xml:space="preserve">Indien de organisatie BTW-plichtig is, dan dienen de kosten exclusief BTW te worden opgenomen
</t>
        </r>
      </text>
    </comment>
    <comment ref="B68" authorId="1" shapeId="0" xr:uid="{51DADE75-405A-41A1-99D4-174FA917ABCD}">
      <text>
        <r>
          <rPr>
            <b/>
            <sz val="9"/>
            <color indexed="81"/>
            <rFont val="Tahoma"/>
            <family val="2"/>
          </rPr>
          <t>Het betreft hier investeringskosten voor de aanschaf van of lease van de e-Health apparatuur die opgeschaald wordt. Bij lease gaat het om de kosten die gemaakt worden in de subsidieperiode. Ook de kosten van bijbehorende diensten, zoals installatie, service en licenties/abonnementskosten voor het platform waarop de toepassing draait zijn subsidiabel.
De subsidiegrondslag voor deze post bedraagt ten hoogste 20% van de totale subsidiabele kosten van de aanvraag. Hiermee wordt automatisch rekening gehouden.</t>
        </r>
      </text>
    </comment>
    <comment ref="B70" authorId="0" shapeId="0" xr:uid="{AB0D225A-AEC0-4137-AD2C-92D201E1786F}">
      <text>
        <r>
          <rPr>
            <b/>
            <sz val="9"/>
            <color indexed="81"/>
            <rFont val="Tahoma"/>
            <family val="2"/>
          </rPr>
          <t xml:space="preserve">Let op: reguliere bedrijfskosten zijn niet subsidiabel. </t>
        </r>
      </text>
    </comment>
    <comment ref="E70" authorId="1" shapeId="0" xr:uid="{A2536C1A-BAB3-481B-9FF5-24CB755942BE}">
      <text>
        <r>
          <rPr>
            <sz val="11"/>
            <color theme="1"/>
            <rFont val="Calibri"/>
            <family val="2"/>
            <scheme val="minor"/>
          </rPr>
          <t xml:space="preserve">Indien de organisatie BTW-plichtig is, dan dienen de kosten exclusief BTW te worden opgenomen.
</t>
        </r>
      </text>
    </comment>
    <comment ref="F70" authorId="1" shapeId="0" xr:uid="{95B72961-C5A1-4C69-9143-E685E6109AEE}">
      <text>
        <r>
          <rPr>
            <sz val="11"/>
            <color theme="1"/>
            <rFont val="Calibri"/>
            <family val="2"/>
            <scheme val="minor"/>
          </rPr>
          <t xml:space="preserve">Indien de organisatie BTW-plichtig is, dan dienen de kosten exclusief BTW te worden opgenomen
</t>
        </r>
      </text>
    </comment>
    <comment ref="B82" authorId="1" shapeId="0" xr:uid="{00ECC89D-5799-4BF5-9A8C-2F3CCA4EA620}">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83" authorId="1" shapeId="0" xr:uid="{2C80B589-D33C-4563-8021-400A1938A28D}">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84" authorId="1" shapeId="0" xr:uid="{9E2C785B-3745-453C-8339-CF164E9A5D2C}">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97" authorId="1" shapeId="0" xr:uid="{7573F220-21C9-43AB-8D8D-8D2DAADB6EDD}">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8" authorId="1" shapeId="0" xr:uid="{4D764087-22DB-4424-89B9-89498383DA40}">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12" authorId="1" shapeId="0" xr:uid="{8E7AEA2F-0469-4A80-AAD3-5BB8857493AF}">
      <text>
        <r>
          <rPr>
            <b/>
            <sz val="9"/>
            <color indexed="81"/>
            <rFont val="Tahoma"/>
            <family val="2"/>
          </rPr>
          <t xml:space="preserve">Dit zijn bijvoorbeeld kosten van inhuur adviesbureau, materiaalkosten, locatiekosten en reiskosten.
Het maximale uurtarief voor externe inhuur bedraagt € 135,- excl. BTW.
</t>
        </r>
      </text>
    </comment>
    <comment ref="F113" authorId="1" shapeId="0" xr:uid="{3EAF27EB-BA42-4F1D-9473-9A0CE5BBDB46}">
      <text>
        <r>
          <rPr>
            <sz val="11"/>
            <color theme="1"/>
            <rFont val="Calibri"/>
            <family val="2"/>
            <scheme val="minor"/>
          </rPr>
          <t xml:space="preserve">Indien de organisatie BTW-plichtig is, dan dienen de kosten exclusief BTW te worden opgenomen
</t>
        </r>
      </text>
    </comment>
    <comment ref="F134" authorId="1" shapeId="0" xr:uid="{7F12444C-9962-448A-921D-A2DC0AE7B446}">
      <text>
        <r>
          <rPr>
            <b/>
            <sz val="9"/>
            <color indexed="81"/>
            <rFont val="Tahoma"/>
            <family val="2"/>
          </rPr>
          <t>Dit bedrag kan afgetopt worden. Raadpleeg het Totaalblad.</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04517745-9724-4858-B4DF-A43C46EF2FCD}">
      <text>
        <r>
          <rPr>
            <b/>
            <sz val="9"/>
            <color indexed="81"/>
            <rFont val="Tahoma"/>
            <family val="2"/>
          </rPr>
          <t xml:space="preserve">Kunt u de BTW van de inkoopfacturen rondom uw STOZ project terugvorderen bij de Belastingdienst? </t>
        </r>
      </text>
    </comment>
    <comment ref="F6" authorId="1" shapeId="0" xr:uid="{099FD812-E2FC-447D-91C2-1247F9281D8C}">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9" authorId="1" shapeId="0" xr:uid="{16915C0C-BBA3-4013-B038-AABF73326DE2}">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0" authorId="1" shapeId="0" xr:uid="{6C57FFD1-A7E2-4A22-8946-353C1BC338E3}">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1" authorId="1" shapeId="0" xr:uid="{69F874AC-67B8-4ABB-AFEA-8B956D5B5302}">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5" authorId="1" shapeId="0" xr:uid="{8D9D2598-E606-4981-8447-F237EF2B514C}">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26" authorId="1" shapeId="0" xr:uid="{9AC51266-EA45-4867-9051-C1957105C15C}">
      <text>
        <r>
          <rPr>
            <sz val="11"/>
            <color theme="1"/>
            <rFont val="Calibri"/>
            <family val="2"/>
            <scheme val="minor"/>
          </rPr>
          <t xml:space="preserve">Indien de organisatie BTW-plichtig is, dan dienen de kosten exclusief BTW te worden opgenomen
</t>
        </r>
      </text>
    </comment>
    <comment ref="B38" authorId="1" shapeId="0" xr:uid="{F8508C34-756B-4366-A45F-A6D37639D7FB}">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39" authorId="1" shapeId="0" xr:uid="{3ECF34A4-D7D5-4F40-95F8-4D5585400B26}">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0" authorId="1" shapeId="0" xr:uid="{9DA8F588-D3C8-45FB-83FB-F72C714543C8}">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55" authorId="1" shapeId="0" xr:uid="{F771F83E-9FD6-4CA7-9AA1-BAC113A4D381}">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56" authorId="1" shapeId="0" xr:uid="{D7897547-4D8B-450F-BADE-A4E012D6190E}">
      <text>
        <r>
          <rPr>
            <sz val="11"/>
            <color theme="1"/>
            <rFont val="Calibri"/>
            <family val="2"/>
            <scheme val="minor"/>
          </rPr>
          <t xml:space="preserve">Indien de organisatie BTW-plichtig is, dan dienen de kosten exclusief BTW te worden opgenomen
</t>
        </r>
      </text>
    </comment>
    <comment ref="B68" authorId="1" shapeId="0" xr:uid="{4854C094-00E5-4767-A6C4-62362F3B978A}">
      <text>
        <r>
          <rPr>
            <b/>
            <sz val="9"/>
            <color indexed="81"/>
            <rFont val="Tahoma"/>
            <family val="2"/>
          </rPr>
          <t>Het betreft hier investeringskosten voor de aanschaf van of lease van de e-Health apparatuur die opgeschaald wordt. Bij lease gaat het om de kosten die gemaakt worden in de subsidieperiode. Ook de kosten van bijbehorende diensten, zoals installatie, service en licenties/abonnementskosten voor het platform waarop de toepassing draait zijn subsidiabel.
De subsidiegrondslag voor deze post bedraagt ten hoogste 20% van de totale subsidiabele kosten van de aanvraag. Hiermee wordt automatisch rekening gehouden.</t>
        </r>
      </text>
    </comment>
    <comment ref="B70" authorId="0" shapeId="0" xr:uid="{287AC51A-408D-4594-8BC7-5AC7E1145961}">
      <text>
        <r>
          <rPr>
            <b/>
            <sz val="9"/>
            <color indexed="81"/>
            <rFont val="Tahoma"/>
            <family val="2"/>
          </rPr>
          <t xml:space="preserve">Let op: reguliere bedrijfskosten zijn niet subsidiabel. </t>
        </r>
      </text>
    </comment>
    <comment ref="E70" authorId="1" shapeId="0" xr:uid="{8852C4CF-1A57-4581-BC0E-64CC06AF3C85}">
      <text>
        <r>
          <rPr>
            <sz val="11"/>
            <color theme="1"/>
            <rFont val="Calibri"/>
            <family val="2"/>
            <scheme val="minor"/>
          </rPr>
          <t xml:space="preserve">Indien de organisatie BTW-plichtig is, dan dienen de kosten exclusief BTW te worden opgenomen.
</t>
        </r>
      </text>
    </comment>
    <comment ref="F70" authorId="1" shapeId="0" xr:uid="{FECF7E4F-7A52-4A0A-8CCD-27BD1A5CB3DE}">
      <text>
        <r>
          <rPr>
            <sz val="11"/>
            <color theme="1"/>
            <rFont val="Calibri"/>
            <family val="2"/>
            <scheme val="minor"/>
          </rPr>
          <t xml:space="preserve">Indien de organisatie BTW-plichtig is, dan dienen de kosten exclusief BTW te worden opgenomen
</t>
        </r>
      </text>
    </comment>
    <comment ref="B82" authorId="1" shapeId="0" xr:uid="{09A378E2-431F-43DE-A2A9-3198B10E15C9}">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83" authorId="1" shapeId="0" xr:uid="{A90433BE-7790-414A-8174-F12BE88F69D7}">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84" authorId="1" shapeId="0" xr:uid="{04F4F4EE-317E-4AE2-AF3D-4EC6CD44E02C}">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97" authorId="1" shapeId="0" xr:uid="{EE2AC975-FBEE-4601-8C00-12CF5644D82C}">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8" authorId="1" shapeId="0" xr:uid="{CE9990D6-6961-45A3-9A05-813F9A2E876F}">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12" authorId="1" shapeId="0" xr:uid="{A5F07F32-D9FB-4791-9A02-4F676EB113D4}">
      <text>
        <r>
          <rPr>
            <b/>
            <sz val="9"/>
            <color indexed="81"/>
            <rFont val="Tahoma"/>
            <family val="2"/>
          </rPr>
          <t xml:space="preserve">Dit zijn bijvoorbeeld kosten van inhuur adviesbureau, materiaalkosten, locatiekosten en reiskosten.
Het maximale uurtarief voor externe inhuur bedraagt € 135,- excl. BTW.
</t>
        </r>
      </text>
    </comment>
    <comment ref="F113" authorId="1" shapeId="0" xr:uid="{13A466D3-C405-49A7-B913-D4ECB97AEE49}">
      <text>
        <r>
          <rPr>
            <sz val="11"/>
            <color theme="1"/>
            <rFont val="Calibri"/>
            <family val="2"/>
            <scheme val="minor"/>
          </rPr>
          <t xml:space="preserve">Indien de organisatie BTW-plichtig is, dan dienen de kosten exclusief BTW te worden opgenomen
</t>
        </r>
      </text>
    </comment>
    <comment ref="F134" authorId="1" shapeId="0" xr:uid="{64606C1B-EFAB-4C50-8C65-D9D44DCD2B50}">
      <text>
        <r>
          <rPr>
            <b/>
            <sz val="9"/>
            <color indexed="81"/>
            <rFont val="Tahoma"/>
            <family val="2"/>
          </rPr>
          <t>Dit bedrag kan afgetopt worden. Raadpleeg het Totaalblad.</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725FBDDA-8003-4D15-8232-8FE15DA1B4BC}">
      <text>
        <r>
          <rPr>
            <b/>
            <sz val="9"/>
            <color indexed="81"/>
            <rFont val="Tahoma"/>
            <family val="2"/>
          </rPr>
          <t xml:space="preserve">Kunt u de BTW van de inkoopfacturen rondom uw STOZ project terugvorderen bij de Belastingdienst? </t>
        </r>
      </text>
    </comment>
    <comment ref="F6" authorId="1" shapeId="0" xr:uid="{81FFE9BD-62DB-4C7D-B1B9-240C8B7C1CB1}">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9" authorId="1" shapeId="0" xr:uid="{77549C58-9D9A-42F6-AD66-32DCF6C153C4}">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0" authorId="1" shapeId="0" xr:uid="{5C17587F-4D50-4980-834B-AEEBDBE7A5D0}">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1" authorId="1" shapeId="0" xr:uid="{4679D18E-9253-4FA6-81A5-FB0B41D869EB}">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5" authorId="1" shapeId="0" xr:uid="{FC784365-C1A0-4F67-A9CC-236918AB70ED}">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26" authorId="1" shapeId="0" xr:uid="{B0A751DF-B696-458F-83BD-1FEE1362E18B}">
      <text>
        <r>
          <rPr>
            <sz val="11"/>
            <color theme="1"/>
            <rFont val="Calibri"/>
            <family val="2"/>
            <scheme val="minor"/>
          </rPr>
          <t xml:space="preserve">Indien de organisatie BTW-plichtig is, dan dienen de kosten exclusief BTW te worden opgenomen
</t>
        </r>
      </text>
    </comment>
    <comment ref="B38" authorId="1" shapeId="0" xr:uid="{8BF9BF71-505F-4303-9867-DC0B5D6DEAC6}">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39" authorId="1" shapeId="0" xr:uid="{A584D2D6-ADD1-4759-A0CD-2BE005DBC971}">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0" authorId="1" shapeId="0" xr:uid="{F294E48A-0461-4E3C-A78D-2CBB10F9EF8C}">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55" authorId="1" shapeId="0" xr:uid="{F7EE1362-F4B8-456F-857F-C3BD7645EBD0}">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56" authorId="1" shapeId="0" xr:uid="{E8676D0C-8AE7-4C0F-9C1A-03C0C8DD2BC5}">
      <text>
        <r>
          <rPr>
            <sz val="11"/>
            <color theme="1"/>
            <rFont val="Calibri"/>
            <family val="2"/>
            <scheme val="minor"/>
          </rPr>
          <t xml:space="preserve">Indien de organisatie BTW-plichtig is, dan dienen de kosten exclusief BTW te worden opgenomen
</t>
        </r>
      </text>
    </comment>
    <comment ref="B68" authorId="1" shapeId="0" xr:uid="{1C735ADC-62EB-4A9A-B254-9BF4CBADA06D}">
      <text>
        <r>
          <rPr>
            <b/>
            <sz val="9"/>
            <color indexed="81"/>
            <rFont val="Tahoma"/>
            <family val="2"/>
          </rPr>
          <t>Het betreft hier investeringskosten voor de aanschaf van of lease van de e-Health apparatuur die opgeschaald wordt. Bij lease gaat het om de kosten die gemaakt worden in de subsidieperiode. Ook de kosten van bijbehorende diensten, zoals installatie, service en licenties/abonnementskosten voor het platform waarop de toepassing draait zijn subsidiabel.
De subsidiegrondslag voor deze post bedraagt ten hoogste 20% van de totale subsidiabele kosten van de aanvraag. Hiermee wordt automatisch rekening gehouden.</t>
        </r>
      </text>
    </comment>
    <comment ref="B70" authorId="0" shapeId="0" xr:uid="{4955B504-E00B-4088-9470-2C94CE1F34AC}">
      <text>
        <r>
          <rPr>
            <b/>
            <sz val="9"/>
            <color indexed="81"/>
            <rFont val="Tahoma"/>
            <family val="2"/>
          </rPr>
          <t xml:space="preserve">Let op: reguliere bedrijfskosten zijn niet subsidiabel. </t>
        </r>
      </text>
    </comment>
    <comment ref="E70" authorId="1" shapeId="0" xr:uid="{E4A9B201-90BC-44CF-86CB-2D224866FE50}">
      <text>
        <r>
          <rPr>
            <sz val="11"/>
            <color theme="1"/>
            <rFont val="Calibri"/>
            <family val="2"/>
            <scheme val="minor"/>
          </rPr>
          <t xml:space="preserve">Indien de organisatie BTW-plichtig is, dan dienen de kosten exclusief BTW te worden opgenomen.
</t>
        </r>
      </text>
    </comment>
    <comment ref="F70" authorId="1" shapeId="0" xr:uid="{30EB8C6D-ED4C-436A-B012-F722B93E2290}">
      <text>
        <r>
          <rPr>
            <sz val="11"/>
            <color theme="1"/>
            <rFont val="Calibri"/>
            <family val="2"/>
            <scheme val="minor"/>
          </rPr>
          <t xml:space="preserve">Indien de organisatie BTW-plichtig is, dan dienen de kosten exclusief BTW te worden opgenomen
</t>
        </r>
      </text>
    </comment>
    <comment ref="B82" authorId="1" shapeId="0" xr:uid="{F03C1C05-6505-43D2-8D98-6B5D2091E92A}">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83" authorId="1" shapeId="0" xr:uid="{A5C3C47E-0749-45B4-BA9B-9983B778585B}">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84" authorId="1" shapeId="0" xr:uid="{4FD8B264-EA5E-4BC5-A786-03C348EE9BF9}">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97" authorId="1" shapeId="0" xr:uid="{D54772B2-EF6A-4727-8AD2-807BD15EDB10}">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8" authorId="1" shapeId="0" xr:uid="{A0E666C1-F9DB-4E3B-A129-A9FB3FF1486E}">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12" authorId="1" shapeId="0" xr:uid="{BAD9CB50-5612-487C-8B88-9802EF347419}">
      <text>
        <r>
          <rPr>
            <b/>
            <sz val="9"/>
            <color indexed="81"/>
            <rFont val="Tahoma"/>
            <family val="2"/>
          </rPr>
          <t xml:space="preserve">Dit zijn bijvoorbeeld kosten van inhuur adviesbureau, materiaalkosten, locatiekosten en reiskosten.
Het maximale uurtarief voor externe inhuur bedraagt € 135,- excl. BTW.
</t>
        </r>
      </text>
    </comment>
    <comment ref="F113" authorId="1" shapeId="0" xr:uid="{61389F46-4E7B-45DC-818F-767EC95D0296}">
      <text>
        <r>
          <rPr>
            <sz val="11"/>
            <color theme="1"/>
            <rFont val="Calibri"/>
            <family val="2"/>
            <scheme val="minor"/>
          </rPr>
          <t xml:space="preserve">Indien de organisatie BTW-plichtig is, dan dienen de kosten exclusief BTW te worden opgenomen
</t>
        </r>
      </text>
    </comment>
    <comment ref="F134" authorId="1" shapeId="0" xr:uid="{903DB4E9-5019-49A7-93E3-AF37C04A384D}">
      <text>
        <r>
          <rPr>
            <b/>
            <sz val="9"/>
            <color indexed="81"/>
            <rFont val="Tahoma"/>
            <family val="2"/>
          </rPr>
          <t>Dit bedrag kan afgetopt worden. Raadpleeg het Totaalblad.</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D8BB2F53-BF89-4654-9BD9-36A190DCFC2B}">
      <text>
        <r>
          <rPr>
            <b/>
            <sz val="9"/>
            <color indexed="81"/>
            <rFont val="Tahoma"/>
            <family val="2"/>
          </rPr>
          <t xml:space="preserve">Kunt u de BTW van de inkoopfacturen rondom uw STOZ project terugvorderen bij de Belastingdienst? </t>
        </r>
      </text>
    </comment>
    <comment ref="F6" authorId="1" shapeId="0" xr:uid="{9455044A-1214-41AB-B228-BCCE35958E38}">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9" authorId="1" shapeId="0" xr:uid="{D86C3FEE-1BC3-45C0-AD0D-6F4FC94A2FB0}">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0" authorId="1" shapeId="0" xr:uid="{3C73B9D9-FFD5-49FC-AB26-B36AA8B31DB1}">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1" authorId="1" shapeId="0" xr:uid="{99C0C352-9C1A-47F5-A48C-3980864A7059}">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5" authorId="1" shapeId="0" xr:uid="{3FB0A622-F1BC-4D7D-AF35-AD13AE2AE33D}">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26" authorId="1" shapeId="0" xr:uid="{A00751E7-0EF8-4BA8-BFF9-5F34D99AE420}">
      <text>
        <r>
          <rPr>
            <sz val="11"/>
            <color theme="1"/>
            <rFont val="Calibri"/>
            <family val="2"/>
            <scheme val="minor"/>
          </rPr>
          <t xml:space="preserve">Indien de organisatie BTW-plichtig is, dan dienen de kosten exclusief BTW te worden opgenomen
</t>
        </r>
      </text>
    </comment>
    <comment ref="B38" authorId="1" shapeId="0" xr:uid="{E15FC417-1B32-4E34-B37A-9CA2AB10B7CA}">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39" authorId="1" shapeId="0" xr:uid="{956314A3-FCA9-4717-B593-B30479C71752}">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0" authorId="1" shapeId="0" xr:uid="{978D7058-BFA4-4D8B-8CE5-A460DC38F781}">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55" authorId="1" shapeId="0" xr:uid="{1345B385-5CBD-4605-91E7-7B72D133FADB}">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56" authorId="1" shapeId="0" xr:uid="{D48582E3-7CF3-4227-8512-AEF670A2CAAE}">
      <text>
        <r>
          <rPr>
            <sz val="11"/>
            <color theme="1"/>
            <rFont val="Calibri"/>
            <family val="2"/>
            <scheme val="minor"/>
          </rPr>
          <t xml:space="preserve">Indien de organisatie BTW-plichtig is, dan dienen de kosten exclusief BTW te worden opgenomen
</t>
        </r>
      </text>
    </comment>
    <comment ref="B68" authorId="1" shapeId="0" xr:uid="{CD3E1D2F-0163-454B-865F-A168AFC69A2C}">
      <text>
        <r>
          <rPr>
            <b/>
            <sz val="9"/>
            <color indexed="81"/>
            <rFont val="Tahoma"/>
            <family val="2"/>
          </rPr>
          <t>Het betreft hier investeringskosten voor de aanschaf van of lease van de e-Health apparatuur die opgeschaald wordt. Bij lease gaat het om de kosten die gemaakt worden in de subsidieperiode. Ook de kosten van bijbehorende diensten, zoals installatie, service en licenties/abonnementskosten voor het platform waarop de toepassing draait zijn subsidiabel.
De subsidiegrondslag voor deze post bedraagt ten hoogste 20% van de totale subsidiabele kosten van de aanvraag. Hiermee wordt automatisch rekening gehouden.</t>
        </r>
      </text>
    </comment>
    <comment ref="B70" authorId="0" shapeId="0" xr:uid="{0B3F09AD-598E-482F-A97D-E8DC6001DD35}">
      <text>
        <r>
          <rPr>
            <b/>
            <sz val="9"/>
            <color indexed="81"/>
            <rFont val="Tahoma"/>
            <family val="2"/>
          </rPr>
          <t xml:space="preserve">Let op: reguliere bedrijfskosten zijn niet subsidiabel. </t>
        </r>
      </text>
    </comment>
    <comment ref="E70" authorId="1" shapeId="0" xr:uid="{9C33F1F5-66D5-4DDA-9C05-C5AD4930AB53}">
      <text>
        <r>
          <rPr>
            <sz val="11"/>
            <color theme="1"/>
            <rFont val="Calibri"/>
            <family val="2"/>
            <scheme val="minor"/>
          </rPr>
          <t xml:space="preserve">Indien de organisatie BTW-plichtig is, dan dienen de kosten exclusief BTW te worden opgenomen.
</t>
        </r>
      </text>
    </comment>
    <comment ref="F70" authorId="1" shapeId="0" xr:uid="{B004D745-55CA-4D10-80B1-D232456A0075}">
      <text>
        <r>
          <rPr>
            <sz val="11"/>
            <color theme="1"/>
            <rFont val="Calibri"/>
            <family val="2"/>
            <scheme val="minor"/>
          </rPr>
          <t xml:space="preserve">Indien de organisatie BTW-plichtig is, dan dienen de kosten exclusief BTW te worden opgenomen
</t>
        </r>
      </text>
    </comment>
    <comment ref="B82" authorId="1" shapeId="0" xr:uid="{DE454114-6AE9-44F4-8815-C1BDB6A05D33}">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83" authorId="1" shapeId="0" xr:uid="{D85852A6-E3D4-4744-8866-5A4C0C8E89BB}">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84" authorId="1" shapeId="0" xr:uid="{D8E521A2-6C96-4C9D-8016-EC41E114A7EE}">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97" authorId="1" shapeId="0" xr:uid="{014684F5-1072-4DBF-B524-A86447FA76B0}">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8" authorId="1" shapeId="0" xr:uid="{2D649183-42A8-4A14-BBD0-9CFA1492B791}">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12" authorId="1" shapeId="0" xr:uid="{6C3DF97C-7739-41DA-8CAE-07441915BC86}">
      <text>
        <r>
          <rPr>
            <b/>
            <sz val="9"/>
            <color indexed="81"/>
            <rFont val="Tahoma"/>
            <family val="2"/>
          </rPr>
          <t xml:space="preserve">Dit zijn bijvoorbeeld kosten van inhuur adviesbureau, materiaalkosten, locatiekosten en reiskosten.
Het maximale uurtarief voor externe inhuur bedraagt € 135,- excl. BTW.
</t>
        </r>
      </text>
    </comment>
    <comment ref="F113" authorId="1" shapeId="0" xr:uid="{363474FB-36DD-4A6A-B299-1BAFFA69FFBB}">
      <text>
        <r>
          <rPr>
            <sz val="11"/>
            <color theme="1"/>
            <rFont val="Calibri"/>
            <family val="2"/>
            <scheme val="minor"/>
          </rPr>
          <t xml:space="preserve">Indien de organisatie BTW-plichtig is, dan dienen de kosten exclusief BTW te worden opgenomen
</t>
        </r>
      </text>
    </comment>
    <comment ref="F134" authorId="1" shapeId="0" xr:uid="{EA93063D-D7BC-4435-9FBF-EB2790087DA9}">
      <text>
        <r>
          <rPr>
            <b/>
            <sz val="9"/>
            <color indexed="81"/>
            <rFont val="Tahoma"/>
            <family val="2"/>
          </rPr>
          <t>Dit bedrag kan afgetopt worden. Raadpleeg het Totaalblad.</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Hofland, M.R.A. (Marcel)</author>
  </authors>
  <commentList>
    <comment ref="M7" authorId="0" shapeId="0" xr:uid="{39674A40-D846-4A75-8AE8-1043E19D500D}">
      <text>
        <r>
          <rPr>
            <b/>
            <sz val="16"/>
            <color indexed="81"/>
            <rFont val="Tahoma"/>
            <family val="2"/>
          </rPr>
          <t>Check altijd de onderste regel van deze kolom voor de berekende subsidie. Op totaalniveau kan de subsidie zijn aangepast.</t>
        </r>
      </text>
    </comment>
    <comment ref="M29" authorId="0" shapeId="0" xr:uid="{EC58A892-318F-4B79-A19B-2F33F06560C2}">
      <text>
        <r>
          <rPr>
            <b/>
            <sz val="16"/>
            <color indexed="81"/>
            <rFont val="Tahoma"/>
            <family val="2"/>
          </rPr>
          <t>Dit is het subsidiebedrag dat u moet invullen in het portaal bij de gevraagde subsidie.</t>
        </r>
      </text>
    </comment>
  </commentList>
</comments>
</file>

<file path=xl/sharedStrings.xml><?xml version="1.0" encoding="utf-8"?>
<sst xmlns="http://schemas.openxmlformats.org/spreadsheetml/2006/main" count="824" uniqueCount="183">
  <si>
    <t>- Kaderwet VWS</t>
  </si>
  <si>
    <t>- Kaderregeling subsidies OCW, SZW en VWS</t>
  </si>
  <si>
    <t xml:space="preserve">- Algemene Groepsvrijstellingsgsverordening (AGVV) </t>
  </si>
  <si>
    <t>- De wetten waarin de zorg en ondersteuning is geregeld : Zvw, Wlz, Wmo, Jeugdwet, Wpg</t>
  </si>
  <si>
    <t>- Beleidsregels handhaving subsidiebepalingen VWS</t>
  </si>
  <si>
    <t xml:space="preserve">Het Excelbestand voor de begroting kent een aantal tabbladen: </t>
  </si>
  <si>
    <t>- Een tabblad voor de aanvrager/penvoerder;</t>
  </si>
  <si>
    <t>- Een tabblad voor elke deelnemer in het samenwerkingsproject;</t>
  </si>
  <si>
    <t>- Een tabblad met een totaaloverzicht van alle deelnemers plus subsidieberekening;</t>
  </si>
  <si>
    <t xml:space="preserve">In het tabblad 'Totaalblad' wordt met bovenstaande regels rekening gehouden. </t>
  </si>
  <si>
    <t>Artikel 6 Subsidiabele kosten</t>
  </si>
  <si>
    <t>Bij investering in of exploitatie van een innovatiecluster gaat het om de kosten opgenomen in artikel 27, vijfde en achtste lid, algemene groepsvrijstellingsverordening. Hierin zijn de volgende kosten opgenomen.</t>
  </si>
  <si>
    <t>Onder de kosten van de investeringen in immateriële en materiële activa wordt de aanschaf of lease van apparatuur en software ten behoeve van digitale en hybride processen verstaan, evenals de hieraan gerelateerde kosten, zoals licenties en abonnementen.</t>
  </si>
  <si>
    <t>Bij proces- en organisatie-innovatie gaat het om de kosten zoals opgenomen in artikel 29, derde lid, algemene groepsvrijstellingsverordening, te weten:</t>
  </si>
  <si>
    <t>Bij opleidingsactiviteiten gaat het om de kosten zoals opgenomen in artikel 31, derde lid, te weten:</t>
  </si>
  <si>
    <t xml:space="preserve">Voorbeelden zijn bijvoorbeeld de opleiding tot digicoach, de Health Innovation School of begeleiding op de werkvloer.  </t>
  </si>
  <si>
    <t xml:space="preserve">Artikel 7 Hoogte van de subsidie </t>
  </si>
  <si>
    <t>In dit artikel is opgenomen wat de maximale en minimale subsidiebedragen kunnen zijn. Ook is in dit artikel geregeld wat de maximale percentages aan subsidiabele kosten zijn. Dit om te voldoen aan de maximale steunintensiteit zoals opgenomen in de algemene groepsvrijstellingsverordening. In de leden 1 tot en met 3 zijn de percentages van in aanmerking komende kosten opgenomen voor achtereenvolgens subsidie voor investering in of exploitatie van een innovatiecluster, proces- en organisatie-innovatie en opleidingsactiviteiten.</t>
  </si>
  <si>
    <t xml:space="preserve">Let op: reguliere bedrijfskosten zijn niet subsidiabel. </t>
  </si>
  <si>
    <t>Kleine onderneming</t>
  </si>
  <si>
    <t>Naam Clusterorganisatie:</t>
  </si>
  <si>
    <t>Clusterorganisatie</t>
  </si>
  <si>
    <t>Projecttitel:</t>
  </si>
  <si>
    <t>Projecttitel</t>
  </si>
  <si>
    <t>Organisatievorm</t>
  </si>
  <si>
    <t xml:space="preserve">Voor welke route vraagt u subsidie aan? </t>
  </si>
  <si>
    <t>1.</t>
  </si>
  <si>
    <t>Projectmanagement</t>
  </si>
  <si>
    <t>PERSONEELSKOSTEN</t>
  </si>
  <si>
    <t>Medewerker</t>
  </si>
  <si>
    <t>Maak keuze</t>
  </si>
  <si>
    <t>Uurtarief</t>
  </si>
  <si>
    <t>Uren</t>
  </si>
  <si>
    <t>Uren x tarief</t>
  </si>
  <si>
    <t>[Maak een keuze]</t>
  </si>
  <si>
    <t>Integrale kostensystematiek</t>
  </si>
  <si>
    <t>Directe loonkosten plus vaste opslag-systematiek (50%)</t>
  </si>
  <si>
    <t>Vaste uurtarief-systematiek (vast uurtarief van 60 euro)</t>
  </si>
  <si>
    <t>Subtotaal Personeelskosten:</t>
  </si>
  <si>
    <t>OPSLAG ALGEMENE KOSTEN  (FORFAITAIR 15%)</t>
  </si>
  <si>
    <t>KOSTEN DERDEN</t>
  </si>
  <si>
    <t>Omschrijving</t>
  </si>
  <si>
    <t>Kosten</t>
  </si>
  <si>
    <t>Subtotaal Kosten Derden:</t>
  </si>
  <si>
    <t>Totaal Projectmanagement</t>
  </si>
  <si>
    <t>2.</t>
  </si>
  <si>
    <t>Implementatie</t>
  </si>
  <si>
    <t>Totaal Implementatie:</t>
  </si>
  <si>
    <t>3.</t>
  </si>
  <si>
    <t xml:space="preserve">Investeringskosten </t>
  </si>
  <si>
    <t>Omschrijving investeringskosten</t>
  </si>
  <si>
    <t>aantal</t>
  </si>
  <si>
    <t>Inkoopprijs per stuk</t>
  </si>
  <si>
    <t>Totaal aanschaf of Lease e-Health:</t>
  </si>
  <si>
    <t>4.</t>
  </si>
  <si>
    <t>Opleiding</t>
  </si>
  <si>
    <t>PERSONEELSKOSTEN CURSISTEN</t>
  </si>
  <si>
    <t>Naam opleiding</t>
  </si>
  <si>
    <t>Aantal cursisten</t>
  </si>
  <si>
    <t>Uren x tarief x aantal cursisten</t>
  </si>
  <si>
    <t>Subtotaal Personeelskosten Cursisten:</t>
  </si>
  <si>
    <t>PERSONEELSKOSTEN OPLEIDERS</t>
  </si>
  <si>
    <t>Naam medewerker</t>
  </si>
  <si>
    <t>Subtotaal Personeelskosten opleiders:</t>
  </si>
  <si>
    <t>Totaal Opleiding:</t>
  </si>
  <si>
    <t>5.</t>
  </si>
  <si>
    <t>Totale projectkosten</t>
  </si>
  <si>
    <t>Totale ingevulde kosten:</t>
  </si>
  <si>
    <t>Grondslag voor STOZ subsidie:</t>
  </si>
  <si>
    <t>Subsidie:</t>
  </si>
  <si>
    <t xml:space="preserve"> Subs% </t>
  </si>
  <si>
    <t>e-health %</t>
  </si>
  <si>
    <t>Totaal Implementatie</t>
  </si>
  <si>
    <t xml:space="preserve">Totaal Investeringskosten </t>
  </si>
  <si>
    <t>Totaal Opleiding Clusterorganisatie</t>
  </si>
  <si>
    <t xml:space="preserve">Totaal </t>
  </si>
  <si>
    <t>6.</t>
  </si>
  <si>
    <t>Voorlopige indicatie berekende subsidie</t>
  </si>
  <si>
    <t>7.</t>
  </si>
  <si>
    <t>[Ruimte voor toelichting]</t>
  </si>
  <si>
    <t>Organisatie:</t>
  </si>
  <si>
    <t>Deelnemer 1</t>
  </si>
  <si>
    <t>Totaal</t>
  </si>
  <si>
    <t>Deelnemer 2</t>
  </si>
  <si>
    <t>Deelnemer 3</t>
  </si>
  <si>
    <t>Deelnemer 4</t>
  </si>
  <si>
    <t>Deelnemer 5</t>
  </si>
  <si>
    <t>Deelnemer 6</t>
  </si>
  <si>
    <t>Deelnemer 7</t>
  </si>
  <si>
    <t>Totaalblad Subsidie STOZ</t>
  </si>
  <si>
    <t>Organisatie</t>
  </si>
  <si>
    <t>Kosten Projectmanagement</t>
  </si>
  <si>
    <t>Kosten Implementatie</t>
  </si>
  <si>
    <t>Investerings-kosten</t>
  </si>
  <si>
    <t>Kosten Opleiding</t>
  </si>
  <si>
    <t xml:space="preserve">Totale STOZ projectkosten </t>
  </si>
  <si>
    <t>Subsidie Projectmanagement</t>
  </si>
  <si>
    <t>Subsidie Implementatie</t>
  </si>
  <si>
    <t>Subsidie Investerings-kosten</t>
  </si>
  <si>
    <t>Subsidie Opleiding</t>
  </si>
  <si>
    <t>Berekende STOZ Subsidie</t>
  </si>
  <si>
    <t>C</t>
  </si>
  <si>
    <t>&lt;&lt;Partner 8&gt;&gt;</t>
  </si>
  <si>
    <t>&lt;&lt;Partner 9&gt;&gt;</t>
  </si>
  <si>
    <t>&lt;&lt;Partner 10&gt;&gt;</t>
  </si>
  <si>
    <t>&lt;&lt;Partner 11&gt;&gt;</t>
  </si>
  <si>
    <t>&lt;&lt;Partner 12&gt;&gt;</t>
  </si>
  <si>
    <t>&lt;&lt;Partner 13&gt;&gt;</t>
  </si>
  <si>
    <t>&lt;&lt;Partner 14&gt;&gt;</t>
  </si>
  <si>
    <t>&lt;&lt;Partner 15&gt;&gt;</t>
  </si>
  <si>
    <t>&lt;&lt;Partner 16&gt;&gt;</t>
  </si>
  <si>
    <t>&lt;&lt;Partner 17&gt;&gt;</t>
  </si>
  <si>
    <t>&lt;&lt;Partner 18&gt;&gt;</t>
  </si>
  <si>
    <t>&lt;&lt;Partner 19&gt;&gt;</t>
  </si>
  <si>
    <t>&lt;&lt;Partner 20&gt;&gt;</t>
  </si>
  <si>
    <t xml:space="preserve">Totalen </t>
  </si>
  <si>
    <t>Totalen:</t>
  </si>
  <si>
    <t>Opmerkingen RVO.nl:</t>
  </si>
  <si>
    <t>.</t>
  </si>
  <si>
    <t xml:space="preserve">Totale projectkosten </t>
  </si>
  <si>
    <t xml:space="preserve">Totale investeringskosten </t>
  </si>
  <si>
    <t>20% totale projectkosten</t>
  </si>
  <si>
    <t xml:space="preserve">Grondslag STOZ investeringskosen </t>
  </si>
  <si>
    <t>Percentage totale kosten vs deelnemer</t>
  </si>
  <si>
    <t>Grondslag STOZ</t>
  </si>
  <si>
    <t xml:space="preserve">Aanvrager </t>
  </si>
  <si>
    <t xml:space="preserve">Deelnemer 4 </t>
  </si>
  <si>
    <t xml:space="preserve">Invulwijzer voor Begrotingsformulier voor STOZ - Stimuleringsregeling Technologie in Ondersteuning en Zorg </t>
  </si>
  <si>
    <t xml:space="preserve">Vul alleen de geel gemarkeerde vakken in. De witte vakken kunnen formules bevatten. Deze niet wijzigen a.u.b. Indien nodig kunnen extra regels worden toegevoegd. Let hierbij goed op de formules voor een correcte berekening. De totaal gevraagde subsidie is minimaal € 25.000 en maximaal € 750.000. </t>
  </si>
  <si>
    <t>Dit formulier is een verplichte bijlage bij een aanvraag voor de STOZ-subsidie voor de opschalings- of evaluatieroute. U kunt dit formulier uploaden onder overige bijlagen in het aanvraagformulier.</t>
  </si>
  <si>
    <t>In de tabbladen waar u de kosten kunt invullen staan opmerkingen om het invullen te vereenvoudigen.</t>
  </si>
  <si>
    <t xml:space="preserve">Het basis subsidiepercentage is 50%. </t>
  </si>
  <si>
    <r>
      <rPr>
        <sz val="10"/>
        <color rgb="FF000000"/>
        <rFont val="Arial"/>
        <family val="2"/>
      </rPr>
      <t xml:space="preserve">* De kosten voor aanschaf van apparatuur, licentiekosten en abonnementen zijn </t>
    </r>
    <r>
      <rPr>
        <u/>
        <sz val="10"/>
        <color rgb="FF000000"/>
        <rFont val="Arial"/>
        <family val="2"/>
      </rPr>
      <t>maximaal</t>
    </r>
    <r>
      <rPr>
        <sz val="10"/>
        <color rgb="FF000000"/>
        <rFont val="Arial"/>
        <family val="2"/>
      </rPr>
      <t xml:space="preserve"> 20% van de </t>
    </r>
    <r>
      <rPr>
        <b/>
        <sz val="10"/>
        <color rgb="FF000000"/>
        <rFont val="Arial"/>
        <family val="2"/>
      </rPr>
      <t>totale subsidiabele kosten</t>
    </r>
    <r>
      <rPr>
        <sz val="10"/>
        <color rgb="FF000000"/>
        <rFont val="Arial"/>
        <family val="2"/>
      </rPr>
      <t>.</t>
    </r>
  </si>
  <si>
    <t>De kosten die op grond van de regeling gesubsidieerd kunnen worden, zijn conform de kosten die beschreven worden in de algemene groepsvrijstellingsverordening.</t>
  </si>
  <si>
    <r>
      <t>1.</t>
    </r>
    <r>
      <rPr>
        <sz val="7"/>
        <color rgb="FF000000"/>
        <rFont val="Times New Roman"/>
        <family val="1"/>
      </rPr>
      <t xml:space="preserve">    </t>
    </r>
    <r>
      <rPr>
        <sz val="9"/>
        <color rgb="FF000000"/>
        <rFont val="Verdana"/>
        <family val="2"/>
      </rPr>
      <t>Voor wat betreft de investering in het innovatiecluster: de kosten van de investeringen in immateriële en materiële activa.</t>
    </r>
  </si>
  <si>
    <r>
      <t>2.</t>
    </r>
    <r>
      <rPr>
        <sz val="7"/>
        <color rgb="FF000000"/>
        <rFont val="Times New Roman"/>
        <family val="1"/>
      </rPr>
      <t xml:space="preserve">    </t>
    </r>
    <r>
      <rPr>
        <sz val="9"/>
        <color rgb="FF000000"/>
        <rFont val="Verdana"/>
        <family val="2"/>
      </rPr>
      <t>Voor wat betreft de exploitatie van het innovatiecluster: de personeelskosten en administratieve kosten (met inbegrip van de algemene kosten) met betrekking tot:</t>
    </r>
  </si>
  <si>
    <r>
      <t>a.</t>
    </r>
    <r>
      <rPr>
        <sz val="7"/>
        <color rgb="FF000000"/>
        <rFont val="Times New Roman"/>
        <family val="1"/>
      </rPr>
      <t xml:space="preserve">    </t>
    </r>
    <r>
      <rPr>
        <sz val="9"/>
        <color rgb="FF000000"/>
        <rFont val="Verdana"/>
        <family val="2"/>
      </rPr>
      <t>het aansturen van het cluster ter bevordering van samenwerking, informatiedeling en het verschaffen of toeleiden van gespecialiseerde en op maat gemaakte zakelijke ondersteuningsdiensten;</t>
    </r>
  </si>
  <si>
    <r>
      <t>b.</t>
    </r>
    <r>
      <rPr>
        <sz val="7"/>
        <color rgb="FF000000"/>
        <rFont val="Times New Roman"/>
        <family val="1"/>
      </rPr>
      <t xml:space="preserve">    </t>
    </r>
    <r>
      <rPr>
        <sz val="9"/>
        <color rgb="FF000000"/>
        <rFont val="Verdana"/>
        <family val="2"/>
      </rPr>
      <t>de marketing van het cluster om nieuwe ondernemingen of organisaties aan te trekken en de zichtbaarheid te verhogen;</t>
    </r>
  </si>
  <si>
    <r>
      <t>c.</t>
    </r>
    <r>
      <rPr>
        <sz val="7"/>
        <color rgb="FF000000"/>
        <rFont val="Times New Roman"/>
        <family val="1"/>
      </rPr>
      <t xml:space="preserve">     </t>
    </r>
    <r>
      <rPr>
        <sz val="9"/>
        <color rgb="FF000000"/>
        <rFont val="Verdana"/>
        <family val="2"/>
      </rPr>
      <t>het beheer van de faciliteiten van het cluster, de organisatie van opleidingsprogramma’s, workshops en conferenties ter ondersteuning van kennisdeling, netwerking en transnationale samenwerking.</t>
    </r>
  </si>
  <si>
    <r>
      <t>a.</t>
    </r>
    <r>
      <rPr>
        <sz val="7"/>
        <color rgb="FF000000"/>
        <rFont val="Times New Roman"/>
        <family val="1"/>
      </rPr>
      <t xml:space="preserve">    </t>
    </r>
    <r>
      <rPr>
        <sz val="9"/>
        <color rgb="FF000000"/>
        <rFont val="Verdana"/>
        <family val="2"/>
      </rPr>
      <t>personeelskosten;</t>
    </r>
  </si>
  <si>
    <r>
      <t>b.</t>
    </r>
    <r>
      <rPr>
        <sz val="7"/>
        <color rgb="FF000000"/>
        <rFont val="Times New Roman"/>
        <family val="1"/>
      </rPr>
      <t xml:space="preserve">    </t>
    </r>
    <r>
      <rPr>
        <sz val="9"/>
        <color rgb="FF000000"/>
        <rFont val="Verdana"/>
        <family val="2"/>
      </rPr>
      <t>kosten van apparatuur en uitrusting, gebouwen en gronden voor zover en zolang zij worden gebruikt voor het project;</t>
    </r>
  </si>
  <si>
    <r>
      <t>c.</t>
    </r>
    <r>
      <rPr>
        <sz val="7"/>
        <color rgb="FF000000"/>
        <rFont val="Times New Roman"/>
        <family val="1"/>
      </rPr>
      <t xml:space="preserve">     </t>
    </r>
    <r>
      <rPr>
        <sz val="9"/>
        <color rgb="FF000000"/>
        <rFont val="Verdana"/>
        <family val="2"/>
      </rPr>
      <t>kosten van contractonderzoek, kennis en octrooien die op arm’s length worden verworven bij of waarvoor een licentie wordt verkregen van externe bronnen;</t>
    </r>
  </si>
  <si>
    <r>
      <t>d.</t>
    </r>
    <r>
      <rPr>
        <sz val="7"/>
        <color rgb="FF000000"/>
        <rFont val="Times New Roman"/>
        <family val="1"/>
      </rPr>
      <t xml:space="preserve">    </t>
    </r>
    <r>
      <rPr>
        <sz val="9"/>
        <color rgb="FF000000"/>
        <rFont val="Verdana"/>
        <family val="2"/>
      </rPr>
      <t>bijkomende algemene kosten en andere exploitatiekosten, waaronder die voor materiaal, leveranties en dergelijke producten, die rechtstreeks uit het project voortvloeien.</t>
    </r>
  </si>
  <si>
    <r>
      <t>a.</t>
    </r>
    <r>
      <rPr>
        <sz val="7"/>
        <color rgb="FF000000"/>
        <rFont val="Times New Roman"/>
        <family val="1"/>
      </rPr>
      <t xml:space="preserve">    </t>
    </r>
    <r>
      <rPr>
        <sz val="9"/>
        <color rgb="FF000000"/>
        <rFont val="Verdana"/>
        <family val="2"/>
      </rPr>
      <t>de personeelskosten van de opleiders, voor de uren dat de opleiders aan de opleiding deelnemen;</t>
    </r>
  </si>
  <si>
    <r>
      <t>b.</t>
    </r>
    <r>
      <rPr>
        <sz val="7"/>
        <color rgb="FF000000"/>
        <rFont val="Times New Roman"/>
        <family val="1"/>
      </rPr>
      <t xml:space="preserve">    </t>
    </r>
    <r>
      <rPr>
        <sz val="9"/>
        <color rgb="FF000000"/>
        <rFont val="Verdana"/>
        <family val="2"/>
      </rPr>
      <t>rechtstreeks met het opleidingsproject verband houdende operationele kosten van opleiders en deelnemers aan de opleiding, zoals reiskosten, accommodatiekosten, materiaal en benodigdheden die rechtstreeks met het project verband houden, de afschrijving van werktuigen en uitrusting voor zover deze uitsluitend voor het opleidingsproject worden gebruikt;</t>
    </r>
  </si>
  <si>
    <r>
      <t>c.</t>
    </r>
    <r>
      <rPr>
        <sz val="7"/>
        <color rgb="FF000000"/>
        <rFont val="Times New Roman"/>
        <family val="1"/>
      </rPr>
      <t xml:space="preserve">     </t>
    </r>
    <r>
      <rPr>
        <sz val="9"/>
        <color rgb="FF000000"/>
        <rFont val="Verdana"/>
        <family val="2"/>
      </rPr>
      <t>kosten van adviesdiensten met betrekking tot het opleidingsproject;</t>
    </r>
  </si>
  <si>
    <r>
      <t>d.</t>
    </r>
    <r>
      <rPr>
        <sz val="7"/>
        <color rgb="FF000000"/>
        <rFont val="Times New Roman"/>
        <family val="1"/>
      </rPr>
      <t xml:space="preserve">    </t>
    </r>
    <r>
      <rPr>
        <sz val="9"/>
        <color rgb="FF000000"/>
        <rFont val="Verdana"/>
        <family val="2"/>
      </rPr>
      <t>de personeelskosten van de deelnemers aan de opleiding en algemene indirecte kosten (administratieve kosten, huur, algemene vaste kosten), voor de uren dat de deelnemers de opleiding bijwonen.</t>
    </r>
  </si>
  <si>
    <r>
      <t>·</t>
    </r>
    <r>
      <rPr>
        <sz val="7"/>
        <color rgb="FF000000"/>
        <rFont val="Times New Roman"/>
        <family val="1"/>
      </rPr>
      <t xml:space="preserve">         </t>
    </r>
    <r>
      <rPr>
        <sz val="9"/>
        <color rgb="FF000000"/>
        <rFont val="Verdana"/>
        <family val="2"/>
      </rPr>
      <t>personeelskosten (intern);</t>
    </r>
  </si>
  <si>
    <r>
      <t>·</t>
    </r>
    <r>
      <rPr>
        <sz val="7"/>
        <color rgb="FF000000"/>
        <rFont val="Times New Roman"/>
        <family val="1"/>
      </rPr>
      <t xml:space="preserve">         </t>
    </r>
    <r>
      <rPr>
        <sz val="9"/>
        <color rgb="FF000000"/>
        <rFont val="Verdana"/>
        <family val="2"/>
      </rPr>
      <t>kosten voor het verstrekken van advies en procesbegeleiding door kennisinstellingen of door onafhankelijke adviesorganisaties.</t>
    </r>
  </si>
  <si>
    <t>Er is voor gekozen de in de algemene groepsvrijstellingsverordening geboden mogelijkheid (met betrekking tot investeringssteun voor innovatieclusters en opleidingsactiviteiten) om de steunintensiteit te verhogen niet op te nemen. Het is voor de investering in of exploitatie van een innovatiecluster en bij opleidingsactiviteiten dus niet mogelijk om de steunintensiteit te verhogen tot meer dan 50%. Uit ervaring met de SET-regeling blijkt dat slechts bij een zeer beperkt aantal aanvragen gebruikgemaakt is van de mogelijkheid tot het verhogen van de steunintensiteit, waarbij dit beperkte gebruik niet opweegt tegen de complexiteit die het toevoegt aan de regeling en de extra uitvoeringslast die deze mogelijkheid meebrengt bij het uitvoeren van de regeling.</t>
  </si>
  <si>
    <t xml:space="preserve">In afwijking van de kaderregeling geldt voor subsidie voor investering in of exploitatie van een innovatiecluster en opleidingsactiviteiten, proces- en organisatie-innovatie en opleidingsactiviteiten een ondergrens van € 25.000 in plaats van € 125.000. Het maximumbedrag voor deze activiteiten samen is gesteld op € 750.000. </t>
  </si>
  <si>
    <t xml:space="preserve">Is uw organisatie btw-plichtig? </t>
  </si>
  <si>
    <t>Welke CAO is bij uw organisatie van toepassing?</t>
  </si>
  <si>
    <t>Voor wat betreft implementatiestart wordt niet aangesloten bij de algemene groepsvrijstellingsverordening, maar wordt deze subsidie uitsluitend verleend als dit in overeenstemming is met de de-minimisverordening. Bij activiteiten in het kader van de implementatiestart, zoals beschreven in de algemene toelichting, is ervoor gekozen om slechts aan te merken als kosten:</t>
  </si>
  <si>
    <t>Begroting STOZ</t>
  </si>
  <si>
    <t xml:space="preserve">     Versienummer 1</t>
  </si>
  <si>
    <r>
      <rPr>
        <sz val="11"/>
        <color rgb="FF000000"/>
        <rFont val="Calibri"/>
        <family val="2"/>
      </rPr>
      <t xml:space="preserve">De aanvrager moet bij het opstellen van de begroting redelijke tarieven hanteren, die gangbaar zijn volgens algemeen aanvaarde bedrijfseconomische principes. Voor de personeelskosten betekent dit dat er in beginsel gekeken wordt naar de in de sector Zorg &amp; Welzijn geldende cao’s. Voor inhuur van personele inzet geldt een </t>
    </r>
    <r>
      <rPr>
        <sz val="11"/>
        <color rgb="FFD52B1E"/>
        <rFont val="Calibri"/>
        <family val="2"/>
      </rPr>
      <t>maximum uurtarief van € 135,– exclusief btw</t>
    </r>
    <r>
      <rPr>
        <sz val="11"/>
        <color rgb="FFFF0000"/>
        <rFont val="Calibri"/>
        <family val="2"/>
      </rPr>
      <t>.</t>
    </r>
    <r>
      <rPr>
        <sz val="11"/>
        <color rgb="FF000000"/>
        <rFont val="Calibri"/>
        <family val="2"/>
      </rPr>
      <t xml:space="preserve"> In bijzondere gevallen kan van dit tarief onderbouwd worden afgeweken, zoals bij inhuur van specifieke expertise, waaronder van de accountant of juridische expertise. Deze expertise en de in het lid genoemde advies en procesbegeleiding door kennisinstellingen of door onafhankelijke adviesorganisaties dienen op marktconforme basis te worden ingehuurd via een open, transparante en non-discriminatoire procedure door de aanvragers.</t>
    </r>
  </si>
  <si>
    <r>
      <rPr>
        <sz val="11"/>
        <color rgb="FF000000"/>
        <rFont val="Calibri"/>
        <family val="2"/>
      </rPr>
      <t xml:space="preserve">Daarnaast geldt dat de </t>
    </r>
    <r>
      <rPr>
        <sz val="11"/>
        <color rgb="FFD52B1E"/>
        <rFont val="Calibri"/>
        <family val="2"/>
      </rPr>
      <t>kosten voor apparatuur maximaal 20% van de totale subsidiabele kosten</t>
    </r>
    <r>
      <rPr>
        <sz val="11"/>
        <color rgb="FF000000"/>
        <rFont val="Calibri"/>
        <family val="2"/>
      </rPr>
      <t xml:space="preserve"> mogen bedragen. Doel van de regeling is immers het transformeren en anders organiseren van zorg- en ondersteuningsprocessen. Deze andere manier van werken vraagt om meer dan alleen de inzet van technologie, namelijk vooral om cultuurverandering, het anders inrichten van processen en opleiding van medewerkers. Het is daarom niet de bedoeling dat aanvragen alleen apparatuur betreffen of dat de kosten voor apparatuur niet in verhouding staan tot de transformatie die de regeling beoogt te stimuleren.</t>
    </r>
  </si>
  <si>
    <t>* Per aanvraag is totale subsidie van een opschalings- op evaluatieproject minimaal € 25.000 en maximaal      € 750.000;</t>
  </si>
  <si>
    <r>
      <rPr>
        <b/>
        <sz val="10"/>
        <color rgb="FF000000"/>
        <rFont val="Arial"/>
        <family val="2"/>
      </rPr>
      <t>Let op!</t>
    </r>
    <r>
      <rPr>
        <sz val="10"/>
        <color rgb="FF000000"/>
        <rFont val="Arial"/>
        <family val="2"/>
      </rPr>
      <t xml:space="preserve"> Als de subsidie wordt afgetopt moet u rekening houden met een hogere eigen bijdrage van de clusterorganisatie/deelnemers.</t>
    </r>
  </si>
  <si>
    <t>Op de STOZ is de volgende regelgeving van toepassing:</t>
  </si>
  <si>
    <t>In de STOZ gelden een aantal maxima:</t>
  </si>
  <si>
    <t>Toelichting op de STOZ:</t>
  </si>
  <si>
    <t>Subsidiabele loonkosten</t>
  </si>
  <si>
    <t>LET OP: Bij de begroting kunt u gebruik maken van gemiddelde uurtarieven. Bij de vaststelling is het echter NIET toegestaan om uit te gaan van gemiddelde uurtarieven</t>
  </si>
  <si>
    <t>Het uurtarief wordt via een aantal stappen berekend:</t>
  </si>
  <si>
    <t>1. Bepaal de loonkosten van de betrokken persoon. Gebruik hierbij de volgende kosten:</t>
  </si>
  <si>
    <t>* Bruto loon volgens salaristabel behorend bij CAO (schaal/trede) of de individuele arbeidsovereenkomst</t>
  </si>
  <si>
    <t>* Vakantie-uitkering</t>
  </si>
  <si>
    <t>* Niet van winst afhankelijke eindejaarsuitkering/13e maand</t>
  </si>
  <si>
    <t>* Werkgeverslasten:</t>
  </si>
  <si>
    <t>* Werkgeversdeel pensioenpremie</t>
  </si>
  <si>
    <t>* WW premie</t>
  </si>
  <si>
    <t>* WIA/WAO-premie</t>
  </si>
  <si>
    <t>* Bijdrage Zorgverzekeringswet (ZVW)</t>
  </si>
  <si>
    <t>* Overige werkgeverspremies voor werkloosheids- en ziektekostenuitkeringen</t>
  </si>
  <si>
    <t>2. Deel het bedrag door 1.720 uur om het individuele uurtarief te bepalen.</t>
  </si>
  <si>
    <t>Indien u kiest om gemiddelde uurtarieven te hanteren:</t>
  </si>
  <si>
    <t>1. Bepaal de loonkosten van de betrokken persoon</t>
  </si>
  <si>
    <t xml:space="preserve">2. Bepaal de functiegroep (conform CAO VVT) per zorgprofessional. </t>
  </si>
  <si>
    <t>3. Deel het bedrag bij stap 2 door 1.720 uur om het individuele uurtarief te bepalen.</t>
  </si>
  <si>
    <t>Als er geen sprake is van een 40-urige werkweek, houd dan bij stap 3 met een deeltijdfactor rekening. Het aantal uren wordt dan volgens het dienstverband gedeeld door 40 en vervolgens vermenigvuldigd met 1.720. Als er bijvoorbeeld sprake is van een deeltijdcontract van 18 uur, dan wordt het aantal uren zo berekend: 18/40 x 1.720 = 774 uur.</t>
  </si>
  <si>
    <r>
      <t xml:space="preserve">In het Excel bestand wordt daarnaast gerekend met een opslag van 15% voor overhead. Dit neemt u </t>
    </r>
    <r>
      <rPr>
        <b/>
        <sz val="11"/>
        <color theme="1"/>
        <rFont val="Calibri"/>
        <family val="2"/>
      </rPr>
      <t>niet</t>
    </r>
    <r>
      <rPr>
        <sz val="11"/>
        <color theme="1"/>
        <rFont val="Calibri"/>
        <family val="2"/>
      </rPr>
      <t xml:space="preserve"> mee in de berekening van de uurtarieven, maar worden er automatisch bij opgeteld.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</si>
</sst>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43" formatCode="_ * #,##0.00_ ;_ * \-#,##0.00_ ;_ * &quot;-&quot;??_ ;_ @_ "/>
    <numFmt numFmtId="164" formatCode="_-* #,##0_-;_-* #,##0\-;_-* &quot;-&quot;??_-;_-@_-"/>
    <numFmt numFmtId="165" formatCode="&quot;€&quot;\ #,##0.00_-"/>
    <numFmt numFmtId="166" formatCode="_ * #,##0_ ;_ * \-#,##0_ ;_ * &quot;-&quot;??_ ;_ @_ "/>
    <numFmt numFmtId="167" formatCode="#,##0_ ;\-#,##0\ "/>
  </numFmts>
  <fonts count="48" x14ac:knownFonts="1">
    <font>
      <sz val="11"/>
      <color theme="1"/>
      <name val="Calibri"/>
      <family val="2"/>
      <scheme val="minor"/>
    </font>
    <font>
      <sz val="10"/>
      <name val="Times New Roman"/>
      <family val="1"/>
    </font>
    <font>
      <sz val="11"/>
      <color theme="1"/>
      <name val="Calibri"/>
      <family val="2"/>
      <scheme val="minor"/>
    </font>
    <font>
      <sz val="9"/>
      <color indexed="8"/>
      <name val="Arial"/>
      <family val="2"/>
    </font>
    <font>
      <b/>
      <sz val="9"/>
      <color indexed="8"/>
      <name val="Arial"/>
      <family val="2"/>
    </font>
    <font>
      <sz val="9"/>
      <name val="Arial"/>
      <family val="2"/>
    </font>
    <font>
      <b/>
      <sz val="9"/>
      <name val="Arial"/>
      <family val="2"/>
    </font>
    <font>
      <sz val="9"/>
      <color theme="0"/>
      <name val="Arial"/>
      <family val="2"/>
    </font>
    <font>
      <b/>
      <sz val="9"/>
      <color theme="0"/>
      <name val="Arial"/>
      <family val="2"/>
    </font>
    <font>
      <sz val="10"/>
      <color indexed="8"/>
      <name val="Arial"/>
      <family val="2"/>
    </font>
    <font>
      <b/>
      <sz val="10"/>
      <color indexed="8"/>
      <name val="Arial"/>
      <family val="2"/>
    </font>
    <font>
      <sz val="10"/>
      <color theme="1"/>
      <name val="Arial"/>
      <family val="2"/>
    </font>
    <font>
      <b/>
      <sz val="18"/>
      <color theme="1"/>
      <name val="Calibri"/>
      <family val="2"/>
      <scheme val="minor"/>
    </font>
    <font>
      <sz val="18"/>
      <color theme="1"/>
      <name val="Calibri"/>
      <family val="2"/>
      <scheme val="minor"/>
    </font>
    <font>
      <b/>
      <sz val="20"/>
      <color theme="1"/>
      <name val="Calibri"/>
      <family val="2"/>
      <scheme val="minor"/>
    </font>
    <font>
      <b/>
      <sz val="18"/>
      <color indexed="8"/>
      <name val="Calibri"/>
      <family val="2"/>
      <scheme val="minor"/>
    </font>
    <font>
      <sz val="18"/>
      <color indexed="8"/>
      <name val="Arial"/>
      <family val="2"/>
    </font>
    <font>
      <sz val="9"/>
      <color indexed="81"/>
      <name val="Tahoma"/>
      <family val="2"/>
    </font>
    <font>
      <b/>
      <sz val="9"/>
      <color indexed="81"/>
      <name val="Tahoma"/>
      <family val="2"/>
    </font>
    <font>
      <b/>
      <sz val="16"/>
      <color indexed="81"/>
      <name val="Tahoma"/>
      <family val="2"/>
    </font>
    <font>
      <b/>
      <sz val="12"/>
      <color indexed="8"/>
      <name val="Arial"/>
      <family val="2"/>
    </font>
    <font>
      <b/>
      <sz val="12"/>
      <color theme="0"/>
      <name val="Arial"/>
      <family val="2"/>
    </font>
    <font>
      <sz val="10"/>
      <name val="Arial"/>
      <family val="2"/>
    </font>
    <font>
      <b/>
      <sz val="12"/>
      <name val="Arial"/>
      <family val="2"/>
    </font>
    <font>
      <sz val="9"/>
      <color theme="1"/>
      <name val="Calibri"/>
      <family val="2"/>
      <scheme val="minor"/>
    </font>
    <font>
      <b/>
      <u/>
      <sz val="18"/>
      <color theme="1"/>
      <name val="Calibri"/>
      <family val="2"/>
      <scheme val="minor"/>
    </font>
    <font>
      <b/>
      <sz val="13"/>
      <color theme="1"/>
      <name val="Arial"/>
      <family val="2"/>
    </font>
    <font>
      <b/>
      <sz val="36"/>
      <color theme="1"/>
      <name val="Calibri"/>
      <family val="2"/>
      <scheme val="minor"/>
    </font>
    <font>
      <b/>
      <sz val="10"/>
      <color theme="1"/>
      <name val="Arial"/>
      <family val="2"/>
    </font>
    <font>
      <u/>
      <sz val="11"/>
      <color theme="10"/>
      <name val="Calibri"/>
      <family val="2"/>
      <scheme val="minor"/>
    </font>
    <font>
      <b/>
      <sz val="9"/>
      <color rgb="FFFF0000"/>
      <name val="Arial"/>
      <family val="2"/>
    </font>
    <font>
      <sz val="10"/>
      <color theme="1"/>
      <name val="Arial"/>
      <family val="2"/>
    </font>
    <font>
      <sz val="10"/>
      <name val="Arial"/>
      <family val="2"/>
    </font>
    <font>
      <sz val="10"/>
      <color rgb="FF000000"/>
      <name val="Arial"/>
      <family val="2"/>
    </font>
    <font>
      <b/>
      <u/>
      <sz val="11"/>
      <color theme="1"/>
      <name val="Calibri"/>
      <family val="2"/>
    </font>
    <font>
      <sz val="11"/>
      <color theme="1"/>
      <name val="Calibri"/>
      <family val="2"/>
    </font>
    <font>
      <sz val="11"/>
      <color rgb="FF000000"/>
      <name val="Calibri"/>
      <family val="2"/>
    </font>
    <font>
      <b/>
      <sz val="11"/>
      <color theme="1"/>
      <name val="Calibri"/>
      <family val="2"/>
    </font>
    <font>
      <u/>
      <sz val="10"/>
      <color rgb="FF000000"/>
      <name val="Arial"/>
      <family val="2"/>
    </font>
    <font>
      <b/>
      <sz val="10"/>
      <color rgb="FF000000"/>
      <name val="Arial"/>
      <family val="2"/>
    </font>
    <font>
      <sz val="7"/>
      <color rgb="FF000000"/>
      <name val="Times New Roman"/>
      <family val="1"/>
    </font>
    <font>
      <sz val="9"/>
      <color rgb="FF000000"/>
      <name val="Verdana"/>
      <family val="2"/>
    </font>
    <font>
      <sz val="11"/>
      <color rgb="FFFF0000"/>
      <name val="Calibri"/>
      <family val="2"/>
    </font>
    <font>
      <b/>
      <sz val="18"/>
      <color rgb="FF007BC7"/>
      <name val="RijksoverheidSansHeadingTT"/>
      <family val="2"/>
    </font>
    <font>
      <sz val="10"/>
      <name val="Verdana"/>
      <family val="2"/>
    </font>
    <font>
      <sz val="11"/>
      <color rgb="FFD52B1E"/>
      <name val="Calibri"/>
      <family val="2"/>
    </font>
    <font>
      <b/>
      <sz val="11"/>
      <color rgb="FFD52B1E"/>
      <name val="Calibri"/>
      <family val="2"/>
      <scheme val="minor"/>
    </font>
    <font>
      <b/>
      <sz val="11"/>
      <color rgb="FFFF0000"/>
      <name val="Calibri"/>
      <family val="2"/>
    </font>
  </fonts>
  <fills count="1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rgb="FF0070C0"/>
        <bgColor indexed="64"/>
      </patternFill>
    </fill>
    <fill>
      <patternFill patternType="solid">
        <fgColor theme="5" tint="0.39997558519241921"/>
        <bgColor indexed="64"/>
      </patternFill>
    </fill>
    <fill>
      <patternFill patternType="solid">
        <fgColor rgb="FFF9FAFD"/>
        <bgColor indexed="64"/>
      </patternFill>
    </fill>
    <fill>
      <patternFill patternType="solid">
        <fgColor rgb="FFF9FAFD"/>
        <bgColor rgb="FFD9E2F3"/>
      </patternFill>
    </fill>
    <fill>
      <patternFill patternType="solid">
        <fgColor rgb="FFF9FAFD"/>
        <bgColor rgb="FFFFFF00"/>
      </patternFill>
    </fill>
    <fill>
      <patternFill patternType="solid">
        <fgColor rgb="FFF9FAFD"/>
        <bgColor rgb="FFD6DCE4"/>
      </patternFill>
    </fill>
    <fill>
      <patternFill patternType="solid">
        <fgColor rgb="FFC00000"/>
        <bgColor indexed="64"/>
      </patternFill>
    </fill>
  </fills>
  <borders count="19">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top style="mediumDashed">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0" fontId="29" fillId="0" borderId="0" applyNumberFormat="0" applyFill="0" applyBorder="0" applyAlignment="0" applyProtection="0"/>
  </cellStyleXfs>
  <cellXfs count="390">
    <xf numFmtId="0" fontId="0" fillId="0" borderId="0" xfId="0"/>
    <xf numFmtId="164" fontId="3" fillId="2" borderId="0" xfId="1" applyNumberFormat="1" applyFont="1" applyFill="1" applyBorder="1" applyAlignment="1" applyProtection="1">
      <alignment horizontal="left" vertical="center"/>
    </xf>
    <xf numFmtId="164" fontId="3" fillId="2" borderId="0" xfId="1" applyNumberFormat="1" applyFont="1" applyFill="1" applyBorder="1" applyAlignment="1" applyProtection="1">
      <alignment vertical="center"/>
    </xf>
    <xf numFmtId="165" fontId="3" fillId="2" borderId="0" xfId="1" applyNumberFormat="1" applyFont="1" applyFill="1" applyBorder="1" applyAlignment="1" applyProtection="1">
      <alignment vertical="center"/>
    </xf>
    <xf numFmtId="165" fontId="4" fillId="2" borderId="0" xfId="1" applyNumberFormat="1" applyFont="1" applyFill="1" applyBorder="1" applyAlignment="1" applyProtection="1">
      <alignment horizontal="center" vertical="center"/>
    </xf>
    <xf numFmtId="10" fontId="3" fillId="2" borderId="0" xfId="1" applyNumberFormat="1" applyFont="1" applyFill="1" applyBorder="1" applyAlignment="1" applyProtection="1">
      <alignment vertical="center"/>
    </xf>
    <xf numFmtId="164" fontId="3" fillId="0" borderId="0" xfId="1" applyNumberFormat="1" applyFont="1" applyFill="1" applyBorder="1" applyAlignment="1" applyProtection="1">
      <alignment vertical="center"/>
    </xf>
    <xf numFmtId="164" fontId="4" fillId="2" borderId="0" xfId="1" applyNumberFormat="1" applyFont="1" applyFill="1" applyBorder="1" applyAlignment="1" applyProtection="1">
      <alignment horizontal="left" vertical="center"/>
    </xf>
    <xf numFmtId="165" fontId="6" fillId="2" borderId="0" xfId="1" applyNumberFormat="1" applyFont="1" applyFill="1" applyBorder="1" applyAlignment="1" applyProtection="1">
      <alignment vertical="center"/>
    </xf>
    <xf numFmtId="164" fontId="4" fillId="2" borderId="0" xfId="1" applyNumberFormat="1" applyFont="1" applyFill="1" applyBorder="1" applyAlignment="1" applyProtection="1">
      <alignment vertical="center"/>
    </xf>
    <xf numFmtId="10" fontId="4" fillId="2" borderId="0" xfId="1" applyNumberFormat="1" applyFont="1" applyFill="1" applyBorder="1" applyAlignment="1" applyProtection="1">
      <alignment vertical="center"/>
    </xf>
    <xf numFmtId="164" fontId="4" fillId="0" borderId="0" xfId="1" applyNumberFormat="1" applyFont="1" applyFill="1" applyBorder="1" applyAlignment="1" applyProtection="1">
      <alignment vertical="center"/>
    </xf>
    <xf numFmtId="165" fontId="4" fillId="2" borderId="0" xfId="1" applyNumberFormat="1" applyFont="1" applyFill="1" applyBorder="1" applyAlignment="1" applyProtection="1">
      <alignment vertical="center"/>
    </xf>
    <xf numFmtId="164" fontId="7" fillId="2" borderId="0" xfId="1" applyNumberFormat="1" applyFont="1" applyFill="1" applyBorder="1" applyAlignment="1" applyProtection="1">
      <alignment vertical="center"/>
    </xf>
    <xf numFmtId="164" fontId="3" fillId="2" borderId="3" xfId="1" applyNumberFormat="1" applyFont="1" applyFill="1" applyBorder="1" applyAlignment="1" applyProtection="1">
      <alignment vertical="center"/>
    </xf>
    <xf numFmtId="165" fontId="4" fillId="2" borderId="4" xfId="1" applyNumberFormat="1" applyFont="1" applyFill="1" applyBorder="1" applyAlignment="1" applyProtection="1">
      <alignment horizontal="center" vertical="center"/>
    </xf>
    <xf numFmtId="164" fontId="6" fillId="2" borderId="0" xfId="1" applyNumberFormat="1" applyFont="1" applyFill="1" applyBorder="1" applyAlignment="1" applyProtection="1">
      <alignment horizontal="center" vertical="center"/>
    </xf>
    <xf numFmtId="165" fontId="4" fillId="2" borderId="5" xfId="1" applyNumberFormat="1" applyFont="1" applyFill="1" applyBorder="1" applyAlignment="1" applyProtection="1">
      <alignment horizontal="center" vertical="center"/>
    </xf>
    <xf numFmtId="164" fontId="4" fillId="2" borderId="0" xfId="1" applyNumberFormat="1" applyFont="1" applyFill="1" applyBorder="1" applyAlignment="1" applyProtection="1">
      <alignment horizontal="center" vertical="center"/>
    </xf>
    <xf numFmtId="10" fontId="4" fillId="2" borderId="0" xfId="1" applyNumberFormat="1" applyFont="1" applyFill="1" applyBorder="1" applyAlignment="1" applyProtection="1">
      <alignment horizontal="center" vertical="center"/>
    </xf>
    <xf numFmtId="164" fontId="8" fillId="2" borderId="0" xfId="1" applyNumberFormat="1" applyFont="1" applyFill="1" applyBorder="1" applyAlignment="1" applyProtection="1">
      <alignment horizontal="left" vertical="center"/>
    </xf>
    <xf numFmtId="164" fontId="4" fillId="0" borderId="0" xfId="1" applyNumberFormat="1" applyFont="1" applyFill="1" applyBorder="1" applyAlignment="1" applyProtection="1">
      <alignment horizontal="center" vertical="center"/>
    </xf>
    <xf numFmtId="2" fontId="3" fillId="3" borderId="0" xfId="1" applyNumberFormat="1" applyFont="1" applyFill="1" applyBorder="1" applyAlignment="1" applyProtection="1">
      <alignment vertical="center"/>
      <protection locked="0"/>
    </xf>
    <xf numFmtId="3" fontId="3" fillId="3" borderId="0" xfId="1" applyNumberFormat="1" applyFont="1" applyFill="1" applyBorder="1" applyAlignment="1" applyProtection="1">
      <alignment vertical="center"/>
      <protection locked="0"/>
    </xf>
    <xf numFmtId="164" fontId="7" fillId="2" borderId="0" xfId="1" applyNumberFormat="1" applyFont="1" applyFill="1" applyBorder="1" applyAlignment="1" applyProtection="1">
      <alignment horizontal="left" vertical="center"/>
    </xf>
    <xf numFmtId="2" fontId="3" fillId="2" borderId="0" xfId="1" applyNumberFormat="1" applyFont="1" applyFill="1" applyBorder="1" applyAlignment="1" applyProtection="1">
      <alignment vertical="center"/>
    </xf>
    <xf numFmtId="3" fontId="3" fillId="2" borderId="0" xfId="1" applyNumberFormat="1" applyFont="1" applyFill="1" applyBorder="1" applyAlignment="1" applyProtection="1">
      <alignment horizontal="right" vertical="center"/>
    </xf>
    <xf numFmtId="3" fontId="3" fillId="2" borderId="0" xfId="1" applyNumberFormat="1" applyFont="1" applyFill="1" applyBorder="1" applyAlignment="1" applyProtection="1">
      <alignment vertical="center"/>
    </xf>
    <xf numFmtId="1" fontId="4" fillId="2" borderId="0" xfId="1" applyNumberFormat="1" applyFont="1" applyFill="1" applyBorder="1" applyAlignment="1" applyProtection="1">
      <alignment vertical="center"/>
    </xf>
    <xf numFmtId="3" fontId="4" fillId="2" borderId="0" xfId="1" applyNumberFormat="1" applyFont="1" applyFill="1" applyBorder="1" applyAlignment="1" applyProtection="1">
      <alignment vertical="center"/>
    </xf>
    <xf numFmtId="0" fontId="6" fillId="2" borderId="0" xfId="1" applyNumberFormat="1" applyFont="1" applyFill="1" applyBorder="1" applyAlignment="1" applyProtection="1">
      <alignment horizontal="right" vertical="center" wrapText="1"/>
    </xf>
    <xf numFmtId="3" fontId="3" fillId="2" borderId="0" xfId="1" applyNumberFormat="1" applyFont="1" applyFill="1" applyBorder="1" applyAlignment="1" applyProtection="1">
      <alignment horizontal="right" vertical="center" wrapText="1"/>
    </xf>
    <xf numFmtId="164" fontId="4" fillId="2" borderId="5" xfId="1" applyNumberFormat="1" applyFont="1" applyFill="1" applyBorder="1" applyAlignment="1" applyProtection="1">
      <alignment horizontal="center" vertical="center"/>
    </xf>
    <xf numFmtId="164" fontId="4" fillId="2" borderId="6" xfId="1" applyNumberFormat="1" applyFont="1" applyFill="1" applyBorder="1" applyAlignment="1" applyProtection="1">
      <alignment vertical="center"/>
    </xf>
    <xf numFmtId="165" fontId="4" fillId="2" borderId="6" xfId="1" applyNumberFormat="1" applyFont="1" applyFill="1" applyBorder="1" applyAlignment="1" applyProtection="1">
      <alignment vertical="center"/>
    </xf>
    <xf numFmtId="3" fontId="4" fillId="4" borderId="7" xfId="1" applyNumberFormat="1" applyFont="1" applyFill="1" applyBorder="1" applyAlignment="1" applyProtection="1">
      <alignment vertical="center"/>
    </xf>
    <xf numFmtId="3" fontId="4" fillId="2" borderId="8" xfId="1" applyNumberFormat="1" applyFont="1" applyFill="1" applyBorder="1" applyAlignment="1" applyProtection="1">
      <alignment horizontal="center" vertical="center"/>
    </xf>
    <xf numFmtId="3" fontId="4" fillId="2" borderId="5" xfId="1" applyNumberFormat="1" applyFont="1" applyFill="1" applyBorder="1" applyAlignment="1" applyProtection="1">
      <alignment horizontal="center" vertical="center"/>
    </xf>
    <xf numFmtId="165" fontId="3" fillId="2" borderId="3" xfId="1" applyNumberFormat="1" applyFont="1" applyFill="1" applyBorder="1" applyAlignment="1" applyProtection="1">
      <alignment vertical="center"/>
    </xf>
    <xf numFmtId="3" fontId="3" fillId="0" borderId="0" xfId="1" applyNumberFormat="1" applyFont="1" applyFill="1" applyBorder="1" applyAlignment="1" applyProtection="1">
      <alignment vertical="center"/>
    </xf>
    <xf numFmtId="3" fontId="4" fillId="2" borderId="0" xfId="1" applyNumberFormat="1" applyFont="1" applyFill="1" applyBorder="1" applyAlignment="1" applyProtection="1">
      <alignment horizontal="center" vertical="center"/>
    </xf>
    <xf numFmtId="164" fontId="4" fillId="2" borderId="9" xfId="1" applyNumberFormat="1" applyFont="1" applyFill="1" applyBorder="1" applyAlignment="1" applyProtection="1">
      <alignment vertical="center"/>
    </xf>
    <xf numFmtId="165" fontId="4" fillId="2" borderId="9" xfId="1" applyNumberFormat="1" applyFont="1" applyFill="1" applyBorder="1" applyAlignment="1" applyProtection="1">
      <alignment vertical="center"/>
    </xf>
    <xf numFmtId="164" fontId="4" fillId="2" borderId="2" xfId="1" applyNumberFormat="1" applyFont="1" applyFill="1" applyBorder="1" applyAlignment="1" applyProtection="1">
      <alignment vertical="center"/>
    </xf>
    <xf numFmtId="165" fontId="3" fillId="2" borderId="0" xfId="1" applyNumberFormat="1" applyFont="1" applyFill="1" applyBorder="1" applyAlignment="1" applyProtection="1">
      <alignment horizontal="right" vertical="center"/>
    </xf>
    <xf numFmtId="164" fontId="9" fillId="2" borderId="0" xfId="1" applyNumberFormat="1" applyFont="1" applyFill="1" applyBorder="1" applyAlignment="1" applyProtection="1">
      <alignment horizontal="left" vertical="center"/>
    </xf>
    <xf numFmtId="165" fontId="10" fillId="2" borderId="0" xfId="1" applyNumberFormat="1" applyFont="1" applyFill="1" applyBorder="1" applyAlignment="1" applyProtection="1">
      <alignment horizontal="center" vertical="center"/>
    </xf>
    <xf numFmtId="164" fontId="9" fillId="2" borderId="0" xfId="1" applyNumberFormat="1" applyFont="1" applyFill="1" applyBorder="1" applyAlignment="1" applyProtection="1">
      <alignment vertical="center"/>
    </xf>
    <xf numFmtId="10" fontId="9" fillId="2" borderId="0" xfId="1" applyNumberFormat="1" applyFont="1" applyFill="1" applyBorder="1" applyAlignment="1" applyProtection="1">
      <alignment vertical="center"/>
    </xf>
    <xf numFmtId="164" fontId="9" fillId="0" borderId="0" xfId="1" applyNumberFormat="1" applyFont="1" applyFill="1" applyBorder="1" applyAlignment="1" applyProtection="1">
      <alignment vertical="center"/>
    </xf>
    <xf numFmtId="165" fontId="9" fillId="2" borderId="0" xfId="1" applyNumberFormat="1" applyFont="1" applyFill="1" applyBorder="1" applyAlignment="1" applyProtection="1">
      <alignment vertical="center"/>
    </xf>
    <xf numFmtId="165" fontId="9" fillId="0" borderId="0" xfId="1" applyNumberFormat="1" applyFont="1" applyFill="1" applyBorder="1" applyAlignment="1" applyProtection="1">
      <alignment vertical="center"/>
    </xf>
    <xf numFmtId="165" fontId="10" fillId="0" borderId="0" xfId="1" applyNumberFormat="1" applyFont="1" applyFill="1" applyBorder="1" applyAlignment="1" applyProtection="1">
      <alignment horizontal="center" vertical="center"/>
    </xf>
    <xf numFmtId="164" fontId="4" fillId="2" borderId="11" xfId="1" applyNumberFormat="1" applyFont="1" applyFill="1" applyBorder="1" applyAlignment="1" applyProtection="1">
      <alignment vertical="center"/>
    </xf>
    <xf numFmtId="164" fontId="4" fillId="2" borderId="11" xfId="1" applyNumberFormat="1" applyFont="1" applyFill="1" applyBorder="1" applyAlignment="1" applyProtection="1">
      <alignment horizontal="center" vertical="center"/>
    </xf>
    <xf numFmtId="164" fontId="3" fillId="2" borderId="11" xfId="1" applyNumberFormat="1" applyFont="1" applyFill="1" applyBorder="1" applyAlignment="1" applyProtection="1">
      <alignment vertical="center"/>
    </xf>
    <xf numFmtId="164" fontId="4" fillId="2" borderId="12" xfId="1" applyNumberFormat="1" applyFont="1" applyFill="1" applyBorder="1" applyAlignment="1" applyProtection="1">
      <alignment vertical="center"/>
    </xf>
    <xf numFmtId="164" fontId="4" fillId="2" borderId="1" xfId="1" applyNumberFormat="1" applyFont="1" applyFill="1" applyBorder="1" applyAlignment="1" applyProtection="1">
      <alignment vertical="center"/>
    </xf>
    <xf numFmtId="3" fontId="4" fillId="4" borderId="9" xfId="1" applyNumberFormat="1" applyFont="1" applyFill="1" applyBorder="1" applyAlignment="1" applyProtection="1">
      <alignment vertical="center"/>
    </xf>
    <xf numFmtId="164" fontId="3" fillId="2" borderId="0" xfId="1" applyNumberFormat="1" applyFont="1" applyFill="1" applyBorder="1" applyAlignment="1" applyProtection="1">
      <alignment horizontal="right" vertical="center"/>
    </xf>
    <xf numFmtId="3" fontId="4" fillId="5" borderId="0" xfId="1" applyNumberFormat="1" applyFont="1" applyFill="1" applyBorder="1" applyAlignment="1" applyProtection="1">
      <alignment vertical="center"/>
    </xf>
    <xf numFmtId="165" fontId="3" fillId="2" borderId="5" xfId="1" applyNumberFormat="1" applyFont="1" applyFill="1" applyBorder="1" applyAlignment="1" applyProtection="1">
      <alignment horizontal="center" vertical="center"/>
    </xf>
    <xf numFmtId="165" fontId="10" fillId="2" borderId="5" xfId="1" applyNumberFormat="1" applyFont="1" applyFill="1" applyBorder="1" applyAlignment="1" applyProtection="1">
      <alignment horizontal="center" vertical="center"/>
    </xf>
    <xf numFmtId="165" fontId="10" fillId="2" borderId="8" xfId="1" applyNumberFormat="1" applyFont="1" applyFill="1" applyBorder="1" applyAlignment="1" applyProtection="1">
      <alignment horizontal="center" vertical="center"/>
    </xf>
    <xf numFmtId="164" fontId="4" fillId="0" borderId="13" xfId="1" applyNumberFormat="1" applyFont="1" applyFill="1" applyBorder="1" applyAlignment="1" applyProtection="1">
      <alignment vertical="center"/>
    </xf>
    <xf numFmtId="164" fontId="3" fillId="2" borderId="9" xfId="1" applyNumberFormat="1" applyFont="1" applyFill="1" applyBorder="1" applyAlignment="1" applyProtection="1">
      <alignment vertical="center"/>
    </xf>
    <xf numFmtId="0" fontId="12" fillId="0" borderId="0" xfId="0" applyFont="1"/>
    <xf numFmtId="0" fontId="13" fillId="0" borderId="0" xfId="0" applyFont="1"/>
    <xf numFmtId="0" fontId="13" fillId="0" borderId="15" xfId="0" applyFont="1" applyBorder="1"/>
    <xf numFmtId="165" fontId="6" fillId="6" borderId="14" xfId="1" applyNumberFormat="1" applyFont="1" applyFill="1" applyBorder="1" applyAlignment="1" applyProtection="1">
      <alignment horizontal="center" vertical="center"/>
    </xf>
    <xf numFmtId="165" fontId="6" fillId="6" borderId="13" xfId="1" applyNumberFormat="1" applyFont="1" applyFill="1" applyBorder="1" applyAlignment="1" applyProtection="1">
      <alignment horizontal="center" vertical="center"/>
    </xf>
    <xf numFmtId="9" fontId="4" fillId="2" borderId="0" xfId="2" applyFont="1" applyFill="1" applyBorder="1" applyAlignment="1" applyProtection="1">
      <alignment horizontal="center" vertical="center"/>
    </xf>
    <xf numFmtId="164" fontId="3" fillId="2" borderId="2" xfId="1" applyNumberFormat="1" applyFont="1" applyFill="1" applyBorder="1" applyAlignment="1" applyProtection="1">
      <alignment vertical="center"/>
    </xf>
    <xf numFmtId="10" fontId="7" fillId="5" borderId="0" xfId="1" applyNumberFormat="1" applyFont="1" applyFill="1" applyBorder="1" applyAlignment="1" applyProtection="1">
      <alignment vertical="center"/>
    </xf>
    <xf numFmtId="9" fontId="7" fillId="5" borderId="0" xfId="2" applyFont="1" applyFill="1" applyBorder="1" applyAlignment="1" applyProtection="1">
      <alignment vertical="center"/>
    </xf>
    <xf numFmtId="0" fontId="14" fillId="0" borderId="15" xfId="0" applyFont="1" applyBorder="1"/>
    <xf numFmtId="164" fontId="15" fillId="0" borderId="15" xfId="1" applyNumberFormat="1" applyFont="1" applyFill="1" applyBorder="1" applyAlignment="1" applyProtection="1">
      <alignment vertical="center"/>
    </xf>
    <xf numFmtId="0" fontId="12" fillId="8" borderId="15" xfId="0" applyFont="1" applyFill="1" applyBorder="1" applyAlignment="1">
      <alignment horizontal="center" wrapText="1"/>
    </xf>
    <xf numFmtId="0" fontId="5" fillId="3" borderId="11" xfId="0" applyFont="1" applyFill="1" applyBorder="1" applyAlignment="1" applyProtection="1">
      <alignment vertical="center"/>
      <protection locked="0"/>
    </xf>
    <xf numFmtId="3" fontId="4" fillId="0" borderId="0" xfId="1" applyNumberFormat="1" applyFont="1" applyFill="1" applyBorder="1" applyAlignment="1" applyProtection="1">
      <alignment horizontal="center" vertical="center"/>
    </xf>
    <xf numFmtId="3" fontId="4" fillId="0" borderId="5" xfId="1" applyNumberFormat="1" applyFont="1" applyFill="1" applyBorder="1" applyAlignment="1" applyProtection="1">
      <alignment horizontal="center" vertical="center"/>
    </xf>
    <xf numFmtId="164" fontId="4" fillId="5" borderId="11" xfId="1" applyNumberFormat="1" applyFont="1" applyFill="1" applyBorder="1" applyAlignment="1" applyProtection="1">
      <alignment vertical="center"/>
    </xf>
    <xf numFmtId="164" fontId="4" fillId="5" borderId="0" xfId="1" applyNumberFormat="1" applyFont="1" applyFill="1" applyBorder="1" applyAlignment="1" applyProtection="1">
      <alignment vertical="center"/>
    </xf>
    <xf numFmtId="165" fontId="4" fillId="5" borderId="0" xfId="1" applyNumberFormat="1" applyFont="1" applyFill="1" applyBorder="1" applyAlignment="1" applyProtection="1">
      <alignment vertical="center"/>
    </xf>
    <xf numFmtId="164" fontId="3" fillId="5" borderId="0" xfId="1" applyNumberFormat="1" applyFont="1" applyFill="1" applyBorder="1" applyAlignment="1" applyProtection="1">
      <alignment horizontal="right" vertical="center"/>
    </xf>
    <xf numFmtId="3" fontId="3" fillId="5" borderId="0" xfId="1" applyNumberFormat="1" applyFont="1" applyFill="1" applyBorder="1" applyAlignment="1" applyProtection="1">
      <alignment vertical="center"/>
    </xf>
    <xf numFmtId="164" fontId="4" fillId="2" borderId="6" xfId="1" applyNumberFormat="1" applyFont="1" applyFill="1" applyBorder="1" applyAlignment="1" applyProtection="1">
      <alignment horizontal="right" vertical="center"/>
    </xf>
    <xf numFmtId="3" fontId="3" fillId="3" borderId="11" xfId="1" applyNumberFormat="1" applyFont="1" applyFill="1" applyBorder="1" applyAlignment="1" applyProtection="1">
      <alignment vertical="center"/>
      <protection locked="0"/>
    </xf>
    <xf numFmtId="164" fontId="3" fillId="3" borderId="0" xfId="1" applyNumberFormat="1" applyFont="1" applyFill="1" applyBorder="1" applyAlignment="1" applyProtection="1">
      <alignment vertical="center"/>
      <protection locked="0"/>
    </xf>
    <xf numFmtId="0" fontId="5" fillId="3" borderId="0" xfId="0" applyFont="1" applyFill="1" applyAlignment="1" applyProtection="1">
      <alignment vertical="center"/>
      <protection locked="0"/>
    </xf>
    <xf numFmtId="164" fontId="4" fillId="2" borderId="9" xfId="1" applyNumberFormat="1" applyFont="1" applyFill="1" applyBorder="1" applyAlignment="1" applyProtection="1">
      <alignment horizontal="right" vertical="center"/>
    </xf>
    <xf numFmtId="0" fontId="20" fillId="2" borderId="3" xfId="1" applyNumberFormat="1" applyFont="1" applyFill="1" applyBorder="1" applyAlignment="1" applyProtection="1">
      <alignment vertical="center"/>
    </xf>
    <xf numFmtId="0" fontId="21" fillId="9" borderId="10" xfId="1" applyNumberFormat="1" applyFont="1" applyFill="1" applyBorder="1" applyAlignment="1" applyProtection="1">
      <alignment vertical="center"/>
    </xf>
    <xf numFmtId="164" fontId="21" fillId="9" borderId="10" xfId="1" applyNumberFormat="1" applyFont="1" applyFill="1" applyBorder="1" applyAlignment="1" applyProtection="1">
      <alignment vertical="center"/>
    </xf>
    <xf numFmtId="164" fontId="20" fillId="2" borderId="1" xfId="1" applyNumberFormat="1" applyFont="1" applyFill="1" applyBorder="1" applyAlignment="1" applyProtection="1">
      <alignment vertical="center"/>
    </xf>
    <xf numFmtId="165" fontId="4" fillId="2" borderId="8" xfId="1" applyNumberFormat="1" applyFont="1" applyFill="1" applyBorder="1" applyAlignment="1" applyProtection="1">
      <alignment horizontal="center" vertical="center"/>
    </xf>
    <xf numFmtId="164" fontId="20" fillId="2" borderId="0" xfId="1" applyNumberFormat="1" applyFont="1" applyFill="1" applyBorder="1" applyAlignment="1" applyProtection="1">
      <alignment horizontal="left" vertical="center"/>
    </xf>
    <xf numFmtId="164" fontId="3" fillId="3" borderId="0" xfId="1" applyNumberFormat="1" applyFont="1" applyFill="1" applyBorder="1" applyAlignment="1" applyProtection="1">
      <alignment horizontal="center" vertical="center"/>
      <protection locked="0"/>
    </xf>
    <xf numFmtId="0" fontId="5" fillId="3" borderId="0" xfId="0" applyFont="1" applyFill="1" applyAlignment="1" applyProtection="1">
      <alignment horizontal="center" vertical="center"/>
      <protection locked="0"/>
    </xf>
    <xf numFmtId="3" fontId="5" fillId="5" borderId="0" xfId="1" applyNumberFormat="1" applyFont="1" applyFill="1" applyBorder="1" applyAlignment="1" applyProtection="1">
      <alignment vertical="center"/>
      <protection locked="0"/>
    </xf>
    <xf numFmtId="0" fontId="13" fillId="0" borderId="16" xfId="0" applyFont="1" applyBorder="1"/>
    <xf numFmtId="0" fontId="13" fillId="0" borderId="15" xfId="0" applyFont="1" applyBorder="1" applyAlignment="1">
      <alignment horizontal="center"/>
    </xf>
    <xf numFmtId="0" fontId="0" fillId="5" borderId="0" xfId="0" applyFill="1"/>
    <xf numFmtId="0" fontId="22" fillId="5" borderId="0" xfId="0" applyFont="1" applyFill="1" applyAlignment="1">
      <alignment vertical="top" wrapText="1"/>
    </xf>
    <xf numFmtId="164" fontId="3" fillId="3" borderId="11" xfId="1" applyNumberFormat="1" applyFont="1" applyFill="1" applyBorder="1" applyAlignment="1" applyProtection="1">
      <alignment vertical="center"/>
      <protection locked="0"/>
    </xf>
    <xf numFmtId="164" fontId="4" fillId="2" borderId="3" xfId="1" applyNumberFormat="1" applyFont="1" applyFill="1" applyBorder="1" applyAlignment="1" applyProtection="1">
      <alignment vertical="center"/>
    </xf>
    <xf numFmtId="164" fontId="23" fillId="5" borderId="0" xfId="1" applyNumberFormat="1" applyFont="1" applyFill="1" applyBorder="1" applyAlignment="1" applyProtection="1">
      <alignment horizontal="left" vertical="center"/>
    </xf>
    <xf numFmtId="164" fontId="6" fillId="5" borderId="10" xfId="1" applyNumberFormat="1" applyFont="1" applyFill="1" applyBorder="1" applyAlignment="1" applyProtection="1">
      <alignment vertical="center"/>
    </xf>
    <xf numFmtId="164" fontId="6" fillId="5" borderId="3" xfId="1" applyNumberFormat="1" applyFont="1" applyFill="1" applyBorder="1" applyAlignment="1" applyProtection="1">
      <alignment vertical="center"/>
    </xf>
    <xf numFmtId="165" fontId="6" fillId="5" borderId="3" xfId="1" applyNumberFormat="1" applyFont="1" applyFill="1" applyBorder="1" applyAlignment="1" applyProtection="1">
      <alignment horizontal="right" vertical="center"/>
    </xf>
    <xf numFmtId="164" fontId="6" fillId="5" borderId="3" xfId="1" applyNumberFormat="1" applyFont="1" applyFill="1" applyBorder="1" applyAlignment="1" applyProtection="1">
      <alignment horizontal="right" vertical="center"/>
    </xf>
    <xf numFmtId="164" fontId="6" fillId="5" borderId="10" xfId="1" applyNumberFormat="1" applyFont="1" applyFill="1" applyBorder="1" applyAlignment="1" applyProtection="1">
      <alignment horizontal="right" vertical="center"/>
    </xf>
    <xf numFmtId="10" fontId="6" fillId="5" borderId="4" xfId="1" applyNumberFormat="1" applyFont="1" applyFill="1" applyBorder="1" applyAlignment="1" applyProtection="1">
      <alignment horizontal="right" vertical="center"/>
    </xf>
    <xf numFmtId="164" fontId="6" fillId="5" borderId="11" xfId="1" applyNumberFormat="1" applyFont="1" applyFill="1" applyBorder="1" applyAlignment="1" applyProtection="1">
      <alignment vertical="center"/>
    </xf>
    <xf numFmtId="164" fontId="6" fillId="5" borderId="0" xfId="1" applyNumberFormat="1" applyFont="1" applyFill="1" applyBorder="1" applyAlignment="1" applyProtection="1">
      <alignment vertical="center"/>
    </xf>
    <xf numFmtId="9" fontId="5" fillId="5" borderId="11" xfId="2" applyFont="1" applyFill="1" applyBorder="1" applyAlignment="1" applyProtection="1">
      <alignment vertical="center"/>
    </xf>
    <xf numFmtId="9" fontId="5" fillId="5" borderId="5" xfId="2" applyFont="1" applyFill="1" applyBorder="1" applyAlignment="1" applyProtection="1">
      <alignment horizontal="right" vertical="center"/>
    </xf>
    <xf numFmtId="164" fontId="6" fillId="5" borderId="12" xfId="1" applyNumberFormat="1" applyFont="1" applyFill="1" applyBorder="1" applyAlignment="1" applyProtection="1">
      <alignment vertical="center"/>
    </xf>
    <xf numFmtId="164" fontId="6" fillId="5" borderId="6" xfId="1" applyNumberFormat="1" applyFont="1" applyFill="1" applyBorder="1" applyAlignment="1" applyProtection="1">
      <alignment vertical="center"/>
    </xf>
    <xf numFmtId="3" fontId="6" fillId="5" borderId="6" xfId="1" applyNumberFormat="1" applyFont="1" applyFill="1" applyBorder="1" applyAlignment="1" applyProtection="1">
      <alignment vertical="center"/>
    </xf>
    <xf numFmtId="3" fontId="6" fillId="5" borderId="6" xfId="1" applyNumberFormat="1" applyFont="1" applyFill="1" applyBorder="1" applyAlignment="1" applyProtection="1">
      <alignment horizontal="right" vertical="center"/>
    </xf>
    <xf numFmtId="9" fontId="5" fillId="5" borderId="8" xfId="2" applyFont="1" applyFill="1" applyBorder="1" applyAlignment="1" applyProtection="1">
      <alignment horizontal="right" vertical="center"/>
    </xf>
    <xf numFmtId="0" fontId="12" fillId="0" borderId="0" xfId="0" applyFont="1" applyAlignment="1">
      <alignment horizontal="center"/>
    </xf>
    <xf numFmtId="10" fontId="5" fillId="5" borderId="5" xfId="2" applyNumberFormat="1" applyFont="1" applyFill="1" applyBorder="1" applyAlignment="1" applyProtection="1">
      <alignment horizontal="right" vertical="center"/>
    </xf>
    <xf numFmtId="0" fontId="24" fillId="0" borderId="0" xfId="0" quotePrefix="1" applyFont="1" applyAlignment="1">
      <alignment horizontal="right"/>
    </xf>
    <xf numFmtId="0" fontId="12" fillId="10" borderId="15" xfId="0" applyFont="1" applyFill="1" applyBorder="1" applyAlignment="1">
      <alignment horizontal="center" wrapText="1"/>
    </xf>
    <xf numFmtId="0" fontId="25" fillId="0" borderId="0" xfId="0" applyFont="1"/>
    <xf numFmtId="0" fontId="27" fillId="0" borderId="0" xfId="0" applyFont="1"/>
    <xf numFmtId="0" fontId="13" fillId="0" borderId="16" xfId="0" applyFont="1" applyBorder="1" applyAlignment="1">
      <alignment horizontal="center"/>
    </xf>
    <xf numFmtId="164" fontId="20" fillId="2" borderId="0" xfId="1" applyNumberFormat="1" applyFont="1" applyFill="1" applyBorder="1" applyAlignment="1" applyProtection="1">
      <alignment vertical="center"/>
    </xf>
    <xf numFmtId="164" fontId="4" fillId="2" borderId="0" xfId="1" applyNumberFormat="1" applyFont="1" applyFill="1" applyBorder="1" applyAlignment="1" applyProtection="1">
      <alignment horizontal="right" vertical="center"/>
    </xf>
    <xf numFmtId="3" fontId="4" fillId="0" borderId="0" xfId="1" applyNumberFormat="1" applyFont="1" applyFill="1" applyBorder="1" applyAlignment="1" applyProtection="1">
      <alignment vertical="center"/>
    </xf>
    <xf numFmtId="164" fontId="4" fillId="2" borderId="4" xfId="1" applyNumberFormat="1" applyFont="1" applyFill="1" applyBorder="1" applyAlignment="1" applyProtection="1">
      <alignment vertical="center"/>
    </xf>
    <xf numFmtId="164" fontId="4" fillId="2" borderId="5" xfId="1" applyNumberFormat="1" applyFont="1" applyFill="1" applyBorder="1" applyAlignment="1" applyProtection="1">
      <alignment vertical="center"/>
    </xf>
    <xf numFmtId="164" fontId="6" fillId="0" borderId="12" xfId="1" applyNumberFormat="1" applyFont="1" applyFill="1" applyBorder="1" applyAlignment="1" applyProtection="1">
      <alignment vertical="center"/>
    </xf>
    <xf numFmtId="9" fontId="5" fillId="5" borderId="10" xfId="2" applyFont="1" applyFill="1" applyBorder="1" applyAlignment="1" applyProtection="1">
      <alignment vertical="center"/>
    </xf>
    <xf numFmtId="9" fontId="5" fillId="5" borderId="4" xfId="2" applyFont="1" applyFill="1" applyBorder="1" applyAlignment="1" applyProtection="1">
      <alignment horizontal="right" vertical="center"/>
    </xf>
    <xf numFmtId="9" fontId="5" fillId="5" borderId="12" xfId="2" applyFont="1" applyFill="1" applyBorder="1" applyAlignment="1" applyProtection="1">
      <alignment vertical="center"/>
    </xf>
    <xf numFmtId="0" fontId="4" fillId="2" borderId="0" xfId="1" applyNumberFormat="1" applyFont="1" applyFill="1" applyBorder="1" applyAlignment="1" applyProtection="1">
      <alignment horizontal="right" vertical="center" wrapText="1"/>
    </xf>
    <xf numFmtId="3" fontId="4" fillId="2" borderId="0" xfId="1" applyNumberFormat="1" applyFont="1" applyFill="1" applyBorder="1" applyAlignment="1" applyProtection="1">
      <alignment horizontal="right" vertical="center" wrapText="1"/>
    </xf>
    <xf numFmtId="0" fontId="13" fillId="0" borderId="0" xfId="0" applyFont="1" applyAlignment="1">
      <alignment horizontal="center"/>
    </xf>
    <xf numFmtId="0" fontId="13" fillId="0" borderId="10" xfId="0" applyFont="1" applyBorder="1"/>
    <xf numFmtId="0" fontId="13" fillId="0" borderId="3" xfId="0" applyFont="1" applyBorder="1"/>
    <xf numFmtId="0" fontId="13" fillId="0" borderId="4" xfId="0" applyFont="1" applyBorder="1"/>
    <xf numFmtId="0" fontId="13" fillId="0" borderId="11" xfId="0" applyFont="1" applyBorder="1"/>
    <xf numFmtId="0" fontId="13" fillId="0" borderId="5" xfId="0" applyFont="1" applyBorder="1"/>
    <xf numFmtId="0" fontId="26" fillId="0" borderId="0" xfId="0" applyFont="1" applyAlignment="1">
      <alignment horizontal="center" vertical="center"/>
    </xf>
    <xf numFmtId="2" fontId="13" fillId="0" borderId="0" xfId="0" applyNumberFormat="1" applyFont="1"/>
    <xf numFmtId="0" fontId="13" fillId="0" borderId="12" xfId="0" applyFont="1" applyBorder="1"/>
    <xf numFmtId="0" fontId="13" fillId="0" borderId="6" xfId="0" applyFont="1" applyBorder="1"/>
    <xf numFmtId="0" fontId="13" fillId="0" borderId="8" xfId="0" applyFont="1" applyBorder="1"/>
    <xf numFmtId="167" fontId="13" fillId="0" borderId="0" xfId="0" applyNumberFormat="1" applyFont="1"/>
    <xf numFmtId="167" fontId="13" fillId="0" borderId="0" xfId="1" applyNumberFormat="1" applyFont="1" applyFill="1" applyBorder="1"/>
    <xf numFmtId="2" fontId="12" fillId="0" borderId="0" xfId="0" applyNumberFormat="1" applyFont="1"/>
    <xf numFmtId="2" fontId="13" fillId="0" borderId="6" xfId="0" applyNumberFormat="1" applyFont="1" applyBorder="1"/>
    <xf numFmtId="1" fontId="13" fillId="0" borderId="0" xfId="0" applyNumberFormat="1" applyFont="1"/>
    <xf numFmtId="167" fontId="13" fillId="0" borderId="6" xfId="0" applyNumberFormat="1" applyFont="1" applyBorder="1"/>
    <xf numFmtId="41" fontId="13" fillId="0" borderId="15" xfId="1" applyNumberFormat="1" applyFont="1" applyBorder="1"/>
    <xf numFmtId="41" fontId="13" fillId="0" borderId="15" xfId="1" applyNumberFormat="1" applyFont="1" applyFill="1" applyBorder="1"/>
    <xf numFmtId="41" fontId="13" fillId="7" borderId="15" xfId="1" applyNumberFormat="1" applyFont="1" applyFill="1" applyBorder="1"/>
    <xf numFmtId="41" fontId="13" fillId="0" borderId="15" xfId="0" applyNumberFormat="1" applyFont="1" applyBorder="1"/>
    <xf numFmtId="41" fontId="13" fillId="0" borderId="18" xfId="0" applyNumberFormat="1" applyFont="1" applyBorder="1"/>
    <xf numFmtId="41" fontId="14" fillId="0" borderId="15" xfId="1" applyNumberFormat="1" applyFont="1" applyBorder="1"/>
    <xf numFmtId="41" fontId="14" fillId="0" borderId="17" xfId="1" applyNumberFormat="1" applyFont="1" applyBorder="1"/>
    <xf numFmtId="41" fontId="14" fillId="0" borderId="13" xfId="1" applyNumberFormat="1" applyFont="1" applyBorder="1"/>
    <xf numFmtId="43" fontId="9" fillId="2" borderId="0" xfId="1" applyFont="1" applyFill="1" applyBorder="1" applyAlignment="1" applyProtection="1">
      <alignment horizontal="left" vertical="center"/>
    </xf>
    <xf numFmtId="43" fontId="4" fillId="2" borderId="0" xfId="1" applyFont="1" applyFill="1" applyBorder="1" applyAlignment="1" applyProtection="1">
      <alignment vertical="center"/>
    </xf>
    <xf numFmtId="43" fontId="7" fillId="2" borderId="0" xfId="1" applyFont="1" applyFill="1" applyBorder="1" applyAlignment="1" applyProtection="1">
      <alignment vertical="center"/>
    </xf>
    <xf numFmtId="43" fontId="9" fillId="2" borderId="0" xfId="1" applyFont="1" applyFill="1" applyBorder="1" applyAlignment="1" applyProtection="1">
      <alignment vertical="center"/>
    </xf>
    <xf numFmtId="43" fontId="9" fillId="0" borderId="0" xfId="1" applyFont="1" applyFill="1" applyBorder="1" applyAlignment="1" applyProtection="1">
      <alignment vertical="center"/>
    </xf>
    <xf numFmtId="43" fontId="3" fillId="2" borderId="0" xfId="1" applyFont="1" applyFill="1" applyBorder="1" applyAlignment="1" applyProtection="1">
      <alignment horizontal="left" vertical="center"/>
    </xf>
    <xf numFmtId="43" fontId="4" fillId="0" borderId="13" xfId="1" applyFont="1" applyFill="1" applyBorder="1" applyAlignment="1" applyProtection="1">
      <alignment vertical="center"/>
    </xf>
    <xf numFmtId="43" fontId="3" fillId="6" borderId="1" xfId="1" applyFont="1" applyFill="1" applyBorder="1" applyAlignment="1" applyProtection="1">
      <alignment vertical="center"/>
    </xf>
    <xf numFmtId="43" fontId="0" fillId="6" borderId="9" xfId="0" applyNumberFormat="1" applyFill="1" applyBorder="1" applyAlignment="1">
      <alignment vertical="center"/>
    </xf>
    <xf numFmtId="43" fontId="0" fillId="6" borderId="2" xfId="0" applyNumberFormat="1" applyFill="1" applyBorder="1" applyAlignment="1">
      <alignment vertical="center"/>
    </xf>
    <xf numFmtId="43" fontId="3" fillId="2" borderId="0" xfId="1" applyFont="1" applyFill="1" applyBorder="1" applyAlignment="1" applyProtection="1">
      <alignment vertical="center"/>
    </xf>
    <xf numFmtId="43" fontId="4" fillId="2" borderId="0" xfId="1" applyFont="1" applyFill="1" applyBorder="1" applyAlignment="1" applyProtection="1">
      <alignment horizontal="center" vertical="center"/>
    </xf>
    <xf numFmtId="43" fontId="3" fillId="0" borderId="0" xfId="1" applyFont="1" applyFill="1" applyBorder="1" applyAlignment="1" applyProtection="1">
      <alignment vertical="center"/>
    </xf>
    <xf numFmtId="43" fontId="4" fillId="2" borderId="0" xfId="1" applyFont="1" applyFill="1" applyBorder="1" applyAlignment="1" applyProtection="1">
      <alignment horizontal="left" vertical="center"/>
    </xf>
    <xf numFmtId="43" fontId="4" fillId="0" borderId="0" xfId="1" applyFont="1" applyFill="1" applyBorder="1" applyAlignment="1" applyProtection="1">
      <alignment vertical="center"/>
    </xf>
    <xf numFmtId="43" fontId="4" fillId="2" borderId="1" xfId="1" applyFont="1" applyFill="1" applyBorder="1" applyAlignment="1" applyProtection="1">
      <alignment vertical="center"/>
    </xf>
    <xf numFmtId="43" fontId="3" fillId="2" borderId="9" xfId="1" applyFont="1" applyFill="1" applyBorder="1" applyAlignment="1" applyProtection="1">
      <alignment vertical="center"/>
    </xf>
    <xf numFmtId="43" fontId="4" fillId="2" borderId="0" xfId="2" applyNumberFormat="1" applyFont="1" applyFill="1" applyBorder="1" applyAlignment="1" applyProtection="1">
      <alignment horizontal="center" vertical="center"/>
    </xf>
    <xf numFmtId="43" fontId="4" fillId="2" borderId="9" xfId="1" applyFont="1" applyFill="1" applyBorder="1" applyAlignment="1" applyProtection="1">
      <alignment vertical="center"/>
    </xf>
    <xf numFmtId="43" fontId="6" fillId="5" borderId="0" xfId="1" applyFont="1" applyFill="1" applyBorder="1" applyAlignment="1" applyProtection="1">
      <alignment horizontal="center" vertical="center"/>
    </xf>
    <xf numFmtId="43" fontId="4" fillId="5" borderId="0" xfId="2" applyNumberFormat="1" applyFont="1" applyFill="1" applyBorder="1" applyAlignment="1" applyProtection="1">
      <alignment horizontal="center" vertical="center"/>
    </xf>
    <xf numFmtId="43" fontId="20" fillId="2" borderId="0" xfId="1" applyFont="1" applyFill="1" applyBorder="1" applyAlignment="1" applyProtection="1">
      <alignment horizontal="left" vertical="center"/>
    </xf>
    <xf numFmtId="43" fontId="20" fillId="2" borderId="3" xfId="1" applyFont="1" applyFill="1" applyBorder="1" applyAlignment="1" applyProtection="1">
      <alignment vertical="center"/>
    </xf>
    <xf numFmtId="43" fontId="4" fillId="2" borderId="4" xfId="1" applyFont="1" applyFill="1" applyBorder="1" applyAlignment="1" applyProtection="1">
      <alignment horizontal="center" vertical="center"/>
    </xf>
    <xf numFmtId="43" fontId="4" fillId="2" borderId="11" xfId="1" applyFont="1" applyFill="1" applyBorder="1" applyAlignment="1" applyProtection="1">
      <alignment vertical="center"/>
    </xf>
    <xf numFmtId="43" fontId="4" fillId="2" borderId="5" xfId="1" applyFont="1" applyFill="1" applyBorder="1" applyAlignment="1" applyProtection="1">
      <alignment horizontal="center" vertical="center"/>
    </xf>
    <xf numFmtId="43" fontId="8" fillId="2" borderId="0" xfId="1" applyFont="1" applyFill="1" applyBorder="1" applyAlignment="1" applyProtection="1">
      <alignment horizontal="left" vertical="center"/>
    </xf>
    <xf numFmtId="43" fontId="4" fillId="0" borderId="0" xfId="1" applyFont="1" applyFill="1" applyBorder="1" applyAlignment="1" applyProtection="1">
      <alignment horizontal="center" vertical="center"/>
    </xf>
    <xf numFmtId="43" fontId="3" fillId="3" borderId="11" xfId="1" applyFont="1" applyFill="1" applyBorder="1" applyAlignment="1" applyProtection="1">
      <alignment vertical="center"/>
      <protection locked="0"/>
    </xf>
    <xf numFmtId="43" fontId="3" fillId="3" borderId="0" xfId="1" applyFont="1" applyFill="1" applyBorder="1" applyAlignment="1" applyProtection="1">
      <alignment horizontal="center" vertical="center"/>
      <protection locked="0"/>
    </xf>
    <xf numFmtId="43" fontId="3" fillId="3" borderId="0" xfId="1" applyFont="1" applyFill="1" applyBorder="1" applyAlignment="1" applyProtection="1">
      <alignment vertical="center"/>
      <protection locked="0"/>
    </xf>
    <xf numFmtId="43" fontId="7" fillId="2" borderId="0" xfId="1" applyFont="1" applyFill="1" applyBorder="1" applyAlignment="1" applyProtection="1">
      <alignment horizontal="left" vertical="center"/>
    </xf>
    <xf numFmtId="43" fontId="3" fillId="2" borderId="11" xfId="1" applyFont="1" applyFill="1" applyBorder="1" applyAlignment="1" applyProtection="1">
      <alignment vertical="center"/>
    </xf>
    <xf numFmtId="43" fontId="3" fillId="2" borderId="0" xfId="1" applyFont="1" applyFill="1" applyBorder="1" applyAlignment="1" applyProtection="1">
      <alignment horizontal="right" vertical="center"/>
    </xf>
    <xf numFmtId="43" fontId="6" fillId="2" borderId="0" xfId="1" applyFont="1" applyFill="1" applyBorder="1" applyAlignment="1" applyProtection="1">
      <alignment horizontal="right" vertical="center" wrapText="1"/>
    </xf>
    <xf numFmtId="43" fontId="4" fillId="5" borderId="0" xfId="1" applyFont="1" applyFill="1" applyBorder="1" applyAlignment="1" applyProtection="1">
      <alignment vertical="center"/>
    </xf>
    <xf numFmtId="43" fontId="4" fillId="5" borderId="11" xfId="1" applyFont="1" applyFill="1" applyBorder="1" applyAlignment="1" applyProtection="1">
      <alignment vertical="center"/>
    </xf>
    <xf numFmtId="43" fontId="3" fillId="5" borderId="0" xfId="1" applyFont="1" applyFill="1" applyBorder="1" applyAlignment="1" applyProtection="1">
      <alignment horizontal="right" vertical="center"/>
    </xf>
    <xf numFmtId="43" fontId="4" fillId="2" borderId="12" xfId="1" applyFont="1" applyFill="1" applyBorder="1" applyAlignment="1" applyProtection="1">
      <alignment vertical="center"/>
    </xf>
    <xf numFmtId="43" fontId="4" fillId="2" borderId="6" xfId="1" applyFont="1" applyFill="1" applyBorder="1" applyAlignment="1" applyProtection="1">
      <alignment vertical="center"/>
    </xf>
    <xf numFmtId="43" fontId="4" fillId="2" borderId="6" xfId="1" applyFont="1" applyFill="1" applyBorder="1" applyAlignment="1" applyProtection="1">
      <alignment horizontal="right" vertical="center"/>
    </xf>
    <xf numFmtId="43" fontId="4" fillId="2" borderId="8" xfId="1" applyFont="1" applyFill="1" applyBorder="1" applyAlignment="1" applyProtection="1">
      <alignment horizontal="center" vertical="center"/>
    </xf>
    <xf numFmtId="43" fontId="4" fillId="2" borderId="3" xfId="1" applyFont="1" applyFill="1" applyBorder="1" applyAlignment="1" applyProtection="1">
      <alignment vertical="center"/>
    </xf>
    <xf numFmtId="43" fontId="5" fillId="3" borderId="11" xfId="0" applyNumberFormat="1" applyFont="1" applyFill="1" applyBorder="1" applyAlignment="1" applyProtection="1">
      <alignment vertical="center"/>
      <protection locked="0"/>
    </xf>
    <xf numFmtId="43" fontId="5" fillId="3" borderId="0" xfId="0" applyNumberFormat="1" applyFont="1" applyFill="1" applyAlignment="1" applyProtection="1">
      <alignment horizontal="center" vertical="center"/>
      <protection locked="0"/>
    </xf>
    <xf numFmtId="43" fontId="5" fillId="3" borderId="0" xfId="0" applyNumberFormat="1" applyFont="1" applyFill="1" applyAlignment="1" applyProtection="1">
      <alignment vertical="center"/>
      <protection locked="0"/>
    </xf>
    <xf numFmtId="43" fontId="4" fillId="0" borderId="5" xfId="1" applyFont="1" applyFill="1" applyBorder="1" applyAlignment="1" applyProtection="1">
      <alignment horizontal="center" vertical="center"/>
    </xf>
    <xf numFmtId="43" fontId="30" fillId="2" borderId="0" xfId="1" applyFont="1" applyFill="1" applyBorder="1" applyAlignment="1" applyProtection="1">
      <alignment vertical="center"/>
    </xf>
    <xf numFmtId="43" fontId="20" fillId="2" borderId="1" xfId="1" applyFont="1" applyFill="1" applyBorder="1" applyAlignment="1" applyProtection="1">
      <alignment vertical="center"/>
    </xf>
    <xf numFmtId="43" fontId="4" fillId="2" borderId="9" xfId="1" applyFont="1" applyFill="1" applyBorder="1" applyAlignment="1" applyProtection="1">
      <alignment horizontal="right" vertical="center"/>
    </xf>
    <xf numFmtId="43" fontId="4" fillId="2" borderId="2" xfId="1" applyFont="1" applyFill="1" applyBorder="1" applyAlignment="1" applyProtection="1">
      <alignment vertical="center"/>
    </xf>
    <xf numFmtId="43" fontId="23" fillId="5" borderId="0" xfId="1" applyFont="1" applyFill="1" applyBorder="1" applyAlignment="1" applyProtection="1">
      <alignment horizontal="left" vertical="center"/>
    </xf>
    <xf numFmtId="43" fontId="6" fillId="5" borderId="10" xfId="1" applyFont="1" applyFill="1" applyBorder="1" applyAlignment="1" applyProtection="1">
      <alignment vertical="center"/>
    </xf>
    <xf numFmtId="43" fontId="6" fillId="5" borderId="3" xfId="1" applyFont="1" applyFill="1" applyBorder="1" applyAlignment="1" applyProtection="1">
      <alignment vertical="center"/>
    </xf>
    <xf numFmtId="43" fontId="6" fillId="5" borderId="3" xfId="1" applyFont="1" applyFill="1" applyBorder="1" applyAlignment="1" applyProtection="1">
      <alignment horizontal="right" vertical="center"/>
    </xf>
    <xf numFmtId="43" fontId="6" fillId="5" borderId="4" xfId="1" applyFont="1" applyFill="1" applyBorder="1" applyAlignment="1" applyProtection="1">
      <alignment vertical="center"/>
    </xf>
    <xf numFmtId="43" fontId="6" fillId="5" borderId="0" xfId="1" applyFont="1" applyFill="1" applyBorder="1" applyAlignment="1" applyProtection="1">
      <alignment vertical="center"/>
    </xf>
    <xf numFmtId="43" fontId="6" fillId="5" borderId="10" xfId="1" applyFont="1" applyFill="1" applyBorder="1" applyAlignment="1" applyProtection="1">
      <alignment horizontal="right" vertical="center"/>
    </xf>
    <xf numFmtId="43" fontId="6" fillId="5" borderId="4" xfId="1" applyFont="1" applyFill="1" applyBorder="1" applyAlignment="1" applyProtection="1">
      <alignment horizontal="right" vertical="center"/>
    </xf>
    <xf numFmtId="43" fontId="6" fillId="5" borderId="0" xfId="1" applyFont="1" applyFill="1" applyBorder="1" applyAlignment="1" applyProtection="1">
      <alignment horizontal="left" vertical="center"/>
    </xf>
    <xf numFmtId="43" fontId="6" fillId="5" borderId="11" xfId="1" applyFont="1" applyFill="1" applyBorder="1" applyAlignment="1" applyProtection="1">
      <alignment vertical="center"/>
    </xf>
    <xf numFmtId="43" fontId="6" fillId="5" borderId="5" xfId="1" applyFont="1" applyFill="1" applyBorder="1" applyAlignment="1" applyProtection="1">
      <alignment horizontal="center" vertical="center"/>
    </xf>
    <xf numFmtId="43" fontId="5" fillId="5" borderId="11" xfId="2" applyNumberFormat="1" applyFont="1" applyFill="1" applyBorder="1" applyAlignment="1" applyProtection="1">
      <alignment vertical="center"/>
    </xf>
    <xf numFmtId="43" fontId="5" fillId="5" borderId="5" xfId="2" applyNumberFormat="1" applyFont="1" applyFill="1" applyBorder="1" applyAlignment="1" applyProtection="1">
      <alignment horizontal="right" vertical="center"/>
    </xf>
    <xf numFmtId="43" fontId="6" fillId="5" borderId="12" xfId="1" applyFont="1" applyFill="1" applyBorder="1" applyAlignment="1" applyProtection="1">
      <alignment vertical="center"/>
    </xf>
    <xf numFmtId="43" fontId="6" fillId="5" borderId="6" xfId="1" applyFont="1" applyFill="1" applyBorder="1" applyAlignment="1" applyProtection="1">
      <alignment vertical="center"/>
    </xf>
    <xf numFmtId="43" fontId="6" fillId="5" borderId="8" xfId="1" applyFont="1" applyFill="1" applyBorder="1" applyAlignment="1" applyProtection="1">
      <alignment horizontal="center" vertical="center"/>
    </xf>
    <xf numFmtId="43" fontId="5" fillId="5" borderId="8" xfId="2" applyNumberFormat="1" applyFont="1" applyFill="1" applyBorder="1" applyAlignment="1" applyProtection="1">
      <alignment horizontal="right" vertical="center"/>
    </xf>
    <xf numFmtId="43" fontId="5" fillId="5" borderId="0" xfId="2" applyNumberFormat="1" applyFont="1" applyFill="1" applyBorder="1" applyAlignment="1" applyProtection="1">
      <alignment horizontal="right" vertical="center"/>
    </xf>
    <xf numFmtId="43" fontId="3" fillId="2" borderId="0" xfId="1" applyFont="1" applyFill="1" applyBorder="1" applyAlignment="1" applyProtection="1">
      <alignment vertical="center"/>
      <protection locked="0"/>
    </xf>
    <xf numFmtId="43" fontId="3" fillId="2" borderId="11" xfId="1" applyFont="1" applyFill="1" applyBorder="1" applyAlignment="1" applyProtection="1">
      <alignment vertical="center"/>
      <protection locked="0"/>
    </xf>
    <xf numFmtId="43" fontId="10" fillId="2" borderId="5" xfId="1" applyFont="1" applyFill="1" applyBorder="1" applyAlignment="1" applyProtection="1">
      <alignment horizontal="center" vertical="center"/>
    </xf>
    <xf numFmtId="43" fontId="9" fillId="2" borderId="12" xfId="1" applyFont="1" applyFill="1" applyBorder="1" applyAlignment="1" applyProtection="1">
      <alignment vertical="center"/>
    </xf>
    <xf numFmtId="43" fontId="9" fillId="2" borderId="6" xfId="1" applyFont="1" applyFill="1" applyBorder="1" applyAlignment="1" applyProtection="1">
      <alignment vertical="center"/>
    </xf>
    <xf numFmtId="43" fontId="10" fillId="2" borderId="8" xfId="1" applyFont="1" applyFill="1" applyBorder="1" applyAlignment="1" applyProtection="1">
      <alignment horizontal="center" vertical="center"/>
    </xf>
    <xf numFmtId="43" fontId="10" fillId="2" borderId="0" xfId="1" applyFont="1" applyFill="1" applyBorder="1" applyAlignment="1" applyProtection="1">
      <alignment horizontal="center" vertical="center"/>
    </xf>
    <xf numFmtId="43" fontId="10" fillId="0" borderId="0" xfId="1" applyFont="1" applyFill="1" applyBorder="1" applyAlignment="1" applyProtection="1">
      <alignment horizontal="center" vertical="center"/>
    </xf>
    <xf numFmtId="41" fontId="4" fillId="2" borderId="0" xfId="1" applyNumberFormat="1" applyFont="1" applyFill="1" applyBorder="1" applyAlignment="1" applyProtection="1">
      <alignment vertical="center"/>
    </xf>
    <xf numFmtId="41" fontId="7" fillId="2" borderId="0" xfId="1" applyNumberFormat="1" applyFont="1" applyFill="1" applyBorder="1" applyAlignment="1" applyProtection="1">
      <alignment vertical="center"/>
    </xf>
    <xf numFmtId="41" fontId="4" fillId="0" borderId="13" xfId="1" applyNumberFormat="1" applyFont="1" applyFill="1" applyBorder="1" applyAlignment="1" applyProtection="1">
      <alignment vertical="center"/>
    </xf>
    <xf numFmtId="41" fontId="3" fillId="2" borderId="0" xfId="1" applyNumberFormat="1" applyFont="1" applyFill="1" applyBorder="1" applyAlignment="1" applyProtection="1">
      <alignment vertical="center"/>
    </xf>
    <xf numFmtId="41" fontId="4" fillId="2" borderId="0" xfId="1" applyNumberFormat="1" applyFont="1" applyFill="1" applyBorder="1" applyAlignment="1" applyProtection="1">
      <alignment horizontal="center" vertical="center"/>
    </xf>
    <xf numFmtId="41" fontId="4" fillId="0" borderId="0" xfId="1" applyNumberFormat="1" applyFont="1" applyFill="1" applyBorder="1" applyAlignment="1" applyProtection="1">
      <alignment vertical="center"/>
    </xf>
    <xf numFmtId="41" fontId="6" fillId="2" borderId="0" xfId="1" applyNumberFormat="1" applyFont="1" applyFill="1" applyBorder="1" applyAlignment="1" applyProtection="1">
      <alignment vertical="center"/>
    </xf>
    <xf numFmtId="41" fontId="4" fillId="2" borderId="1" xfId="1" applyNumberFormat="1" applyFont="1" applyFill="1" applyBorder="1" applyAlignment="1" applyProtection="1">
      <alignment vertical="center"/>
    </xf>
    <xf numFmtId="41" fontId="3" fillId="2" borderId="9" xfId="1" applyNumberFormat="1" applyFont="1" applyFill="1" applyBorder="1" applyAlignment="1" applyProtection="1">
      <alignment vertical="center"/>
    </xf>
    <xf numFmtId="41" fontId="3" fillId="2" borderId="2" xfId="1" applyNumberFormat="1" applyFont="1" applyFill="1" applyBorder="1" applyAlignment="1" applyProtection="1">
      <alignment vertical="center"/>
    </xf>
    <xf numFmtId="41" fontId="6" fillId="6" borderId="14" xfId="1" applyNumberFormat="1" applyFont="1" applyFill="1" applyBorder="1" applyAlignment="1" applyProtection="1">
      <alignment horizontal="center" vertical="center"/>
    </xf>
    <xf numFmtId="41" fontId="4" fillId="2" borderId="0" xfId="2" applyNumberFormat="1" applyFont="1" applyFill="1" applyBorder="1" applyAlignment="1" applyProtection="1">
      <alignment horizontal="center" vertical="center"/>
    </xf>
    <xf numFmtId="41" fontId="4" fillId="2" borderId="9" xfId="1" applyNumberFormat="1" applyFont="1" applyFill="1" applyBorder="1" applyAlignment="1" applyProtection="1">
      <alignment vertical="center"/>
    </xf>
    <xf numFmtId="41" fontId="6" fillId="6" borderId="13" xfId="1" applyNumberFormat="1" applyFont="1" applyFill="1" applyBorder="1" applyAlignment="1" applyProtection="1">
      <alignment horizontal="center" vertical="center"/>
    </xf>
    <xf numFmtId="41" fontId="20" fillId="2" borderId="3" xfId="1" applyNumberFormat="1" applyFont="1" applyFill="1" applyBorder="1" applyAlignment="1" applyProtection="1">
      <alignment vertical="center"/>
    </xf>
    <xf numFmtId="41" fontId="3" fillId="2" borderId="3" xfId="1" applyNumberFormat="1" applyFont="1" applyFill="1" applyBorder="1" applyAlignment="1" applyProtection="1">
      <alignment vertical="center"/>
    </xf>
    <xf numFmtId="41" fontId="4" fillId="2" borderId="4" xfId="1" applyNumberFormat="1" applyFont="1" applyFill="1" applyBorder="1" applyAlignment="1" applyProtection="1">
      <alignment horizontal="center" vertical="center"/>
    </xf>
    <xf numFmtId="41" fontId="4" fillId="2" borderId="11" xfId="1" applyNumberFormat="1" applyFont="1" applyFill="1" applyBorder="1" applyAlignment="1" applyProtection="1">
      <alignment vertical="center"/>
    </xf>
    <xf numFmtId="41" fontId="6" fillId="2" borderId="0" xfId="1" applyNumberFormat="1" applyFont="1" applyFill="1" applyBorder="1" applyAlignment="1" applyProtection="1">
      <alignment horizontal="center" vertical="center"/>
    </xf>
    <xf numFmtId="41" fontId="4" fillId="2" borderId="5" xfId="1" applyNumberFormat="1" applyFont="1" applyFill="1" applyBorder="1" applyAlignment="1" applyProtection="1">
      <alignment horizontal="center" vertical="center"/>
    </xf>
    <xf numFmtId="41" fontId="3" fillId="3" borderId="11" xfId="1" applyNumberFormat="1" applyFont="1" applyFill="1" applyBorder="1" applyAlignment="1" applyProtection="1">
      <alignment vertical="center"/>
      <protection locked="0"/>
    </xf>
    <xf numFmtId="41" fontId="3" fillId="3" borderId="0" xfId="1" applyNumberFormat="1" applyFont="1" applyFill="1" applyBorder="1" applyAlignment="1" applyProtection="1">
      <alignment horizontal="center" vertical="center"/>
      <protection locked="0"/>
    </xf>
    <xf numFmtId="41" fontId="3" fillId="3" borderId="0" xfId="1" applyNumberFormat="1" applyFont="1" applyFill="1" applyBorder="1" applyAlignment="1" applyProtection="1">
      <alignment vertical="center"/>
      <protection locked="0"/>
    </xf>
    <xf numFmtId="41" fontId="3" fillId="2" borderId="11" xfId="1" applyNumberFormat="1" applyFont="1" applyFill="1" applyBorder="1" applyAlignment="1" applyProtection="1">
      <alignment vertical="center"/>
    </xf>
    <xf numFmtId="41" fontId="3" fillId="2" borderId="0" xfId="1" applyNumberFormat="1" applyFont="1" applyFill="1" applyBorder="1" applyAlignment="1" applyProtection="1">
      <alignment horizontal="right" vertical="center"/>
    </xf>
    <xf numFmtId="41" fontId="6" fillId="2" borderId="0" xfId="1" applyNumberFormat="1" applyFont="1" applyFill="1" applyBorder="1" applyAlignment="1" applyProtection="1">
      <alignment horizontal="right" vertical="center" wrapText="1"/>
    </xf>
    <xf numFmtId="41" fontId="4" fillId="2" borderId="0" xfId="1" applyNumberFormat="1" applyFont="1" applyFill="1" applyBorder="1" applyAlignment="1" applyProtection="1">
      <alignment horizontal="right" vertical="center" wrapText="1"/>
    </xf>
    <xf numFmtId="41" fontId="3" fillId="2" borderId="0" xfId="1" applyNumberFormat="1" applyFont="1" applyFill="1" applyBorder="1" applyAlignment="1" applyProtection="1">
      <alignment horizontal="right" vertical="center" wrapText="1"/>
    </xf>
    <xf numFmtId="41" fontId="4" fillId="5" borderId="0" xfId="1" applyNumberFormat="1" applyFont="1" applyFill="1" applyBorder="1" applyAlignment="1" applyProtection="1">
      <alignment vertical="center"/>
    </xf>
    <xf numFmtId="41" fontId="4" fillId="5" borderId="11" xfId="1" applyNumberFormat="1" applyFont="1" applyFill="1" applyBorder="1" applyAlignment="1" applyProtection="1">
      <alignment vertical="center"/>
    </xf>
    <xf numFmtId="41" fontId="3" fillId="5" borderId="0" xfId="1" applyNumberFormat="1" applyFont="1" applyFill="1" applyBorder="1" applyAlignment="1" applyProtection="1">
      <alignment horizontal="right" vertical="center"/>
    </xf>
    <xf numFmtId="41" fontId="4" fillId="2" borderId="12" xfId="1" applyNumberFormat="1" applyFont="1" applyFill="1" applyBorder="1" applyAlignment="1" applyProtection="1">
      <alignment vertical="center"/>
    </xf>
    <xf numFmtId="41" fontId="4" fillId="2" borderId="6" xfId="1" applyNumberFormat="1" applyFont="1" applyFill="1" applyBorder="1" applyAlignment="1" applyProtection="1">
      <alignment vertical="center"/>
    </xf>
    <xf numFmtId="41" fontId="4" fillId="2" borderId="6" xfId="1" applyNumberFormat="1" applyFont="1" applyFill="1" applyBorder="1" applyAlignment="1" applyProtection="1">
      <alignment horizontal="right" vertical="center"/>
    </xf>
    <xf numFmtId="41" fontId="4" fillId="4" borderId="7" xfId="1" applyNumberFormat="1" applyFont="1" applyFill="1" applyBorder="1" applyAlignment="1" applyProtection="1">
      <alignment vertical="center"/>
    </xf>
    <xf numFmtId="41" fontId="4" fillId="2" borderId="8" xfId="1" applyNumberFormat="1" applyFont="1" applyFill="1" applyBorder="1" applyAlignment="1" applyProtection="1">
      <alignment horizontal="center" vertical="center"/>
    </xf>
    <xf numFmtId="41" fontId="4" fillId="0" borderId="0" xfId="1" applyNumberFormat="1" applyFont="1" applyFill="1" applyBorder="1" applyAlignment="1" applyProtection="1">
      <alignment horizontal="center" vertical="center"/>
    </xf>
    <xf numFmtId="41" fontId="4" fillId="2" borderId="3" xfId="1" applyNumberFormat="1" applyFont="1" applyFill="1" applyBorder="1" applyAlignment="1" applyProtection="1">
      <alignment vertical="center"/>
    </xf>
    <xf numFmtId="41" fontId="5" fillId="5" borderId="0" xfId="1" applyNumberFormat="1" applyFont="1" applyFill="1" applyBorder="1" applyAlignment="1" applyProtection="1">
      <alignment vertical="center"/>
      <protection locked="0"/>
    </xf>
    <xf numFmtId="41" fontId="5" fillId="3" borderId="11" xfId="0" applyNumberFormat="1" applyFont="1" applyFill="1" applyBorder="1" applyAlignment="1" applyProtection="1">
      <alignment vertical="center"/>
      <protection locked="0"/>
    </xf>
    <xf numFmtId="41" fontId="5" fillId="3" borderId="0" xfId="0" applyNumberFormat="1" applyFont="1" applyFill="1" applyAlignment="1" applyProtection="1">
      <alignment horizontal="center" vertical="center"/>
      <protection locked="0"/>
    </xf>
    <xf numFmtId="41" fontId="5" fillId="3" borderId="0" xfId="0" applyNumberFormat="1" applyFont="1" applyFill="1" applyAlignment="1" applyProtection="1">
      <alignment vertical="center"/>
      <protection locked="0"/>
    </xf>
    <xf numFmtId="41" fontId="3" fillId="0" borderId="0" xfId="1" applyNumberFormat="1" applyFont="1" applyFill="1" applyBorder="1" applyAlignment="1" applyProtection="1">
      <alignment vertical="center"/>
    </xf>
    <xf numFmtId="41" fontId="4" fillId="0" borderId="5" xfId="1" applyNumberFormat="1" applyFont="1" applyFill="1" applyBorder="1" applyAlignment="1" applyProtection="1">
      <alignment horizontal="center" vertical="center"/>
    </xf>
    <xf numFmtId="41" fontId="3" fillId="5" borderId="0" xfId="1" applyNumberFormat="1" applyFont="1" applyFill="1" applyBorder="1" applyAlignment="1" applyProtection="1">
      <alignment vertical="center"/>
    </xf>
    <xf numFmtId="41" fontId="20" fillId="2" borderId="1" xfId="1" applyNumberFormat="1" applyFont="1" applyFill="1" applyBorder="1" applyAlignment="1" applyProtection="1">
      <alignment vertical="center"/>
    </xf>
    <xf numFmtId="41" fontId="4" fillId="2" borderId="9" xfId="1" applyNumberFormat="1" applyFont="1" applyFill="1" applyBorder="1" applyAlignment="1" applyProtection="1">
      <alignment horizontal="right" vertical="center"/>
    </xf>
    <xf numFmtId="41" fontId="4" fillId="4" borderId="9" xfId="1" applyNumberFormat="1" applyFont="1" applyFill="1" applyBorder="1" applyAlignment="1" applyProtection="1">
      <alignment vertical="center"/>
    </xf>
    <xf numFmtId="41" fontId="4" fillId="2" borderId="2" xfId="1" applyNumberFormat="1" applyFont="1" applyFill="1" applyBorder="1" applyAlignment="1" applyProtection="1">
      <alignment vertical="center"/>
    </xf>
    <xf numFmtId="41" fontId="20" fillId="2" borderId="0" xfId="1" applyNumberFormat="1" applyFont="1" applyFill="1" applyBorder="1" applyAlignment="1" applyProtection="1">
      <alignment vertical="center"/>
    </xf>
    <xf numFmtId="41" fontId="4" fillId="2" borderId="0" xfId="1" applyNumberFormat="1" applyFont="1" applyFill="1" applyBorder="1" applyAlignment="1" applyProtection="1">
      <alignment horizontal="right" vertical="center"/>
    </xf>
    <xf numFmtId="41" fontId="6" fillId="5" borderId="10" xfId="1" applyNumberFormat="1" applyFont="1" applyFill="1" applyBorder="1" applyAlignment="1" applyProtection="1">
      <alignment vertical="center"/>
    </xf>
    <xf numFmtId="41" fontId="6" fillId="5" borderId="3" xfId="1" applyNumberFormat="1" applyFont="1" applyFill="1" applyBorder="1" applyAlignment="1" applyProtection="1">
      <alignment vertical="center"/>
    </xf>
    <xf numFmtId="41" fontId="6" fillId="5" borderId="3" xfId="1" applyNumberFormat="1" applyFont="1" applyFill="1" applyBorder="1" applyAlignment="1" applyProtection="1">
      <alignment horizontal="right" vertical="center"/>
    </xf>
    <xf numFmtId="41" fontId="4" fillId="2" borderId="4" xfId="1" applyNumberFormat="1" applyFont="1" applyFill="1" applyBorder="1" applyAlignment="1" applyProtection="1">
      <alignment vertical="center"/>
    </xf>
    <xf numFmtId="41" fontId="6" fillId="5" borderId="11" xfId="1" applyNumberFormat="1" applyFont="1" applyFill="1" applyBorder="1" applyAlignment="1" applyProtection="1">
      <alignment vertical="center"/>
    </xf>
    <xf numFmtId="41" fontId="6" fillId="5" borderId="0" xfId="1" applyNumberFormat="1" applyFont="1" applyFill="1" applyBorder="1" applyAlignment="1" applyProtection="1">
      <alignment vertical="center"/>
    </xf>
    <xf numFmtId="41" fontId="6" fillId="5" borderId="0" xfId="1" applyNumberFormat="1" applyFont="1" applyFill="1" applyBorder="1" applyAlignment="1" applyProtection="1">
      <alignment horizontal="right" vertical="center"/>
    </xf>
    <xf numFmtId="41" fontId="4" fillId="2" borderId="5" xfId="1" applyNumberFormat="1" applyFont="1" applyFill="1" applyBorder="1" applyAlignment="1" applyProtection="1">
      <alignment vertical="center"/>
    </xf>
    <xf numFmtId="41" fontId="6" fillId="5" borderId="12" xfId="1" applyNumberFormat="1" applyFont="1" applyFill="1" applyBorder="1" applyAlignment="1" applyProtection="1">
      <alignment vertical="center"/>
    </xf>
    <xf numFmtId="41" fontId="6" fillId="5" borderId="6" xfId="1" applyNumberFormat="1" applyFont="1" applyFill="1" applyBorder="1" applyAlignment="1" applyProtection="1">
      <alignment vertical="center"/>
    </xf>
    <xf numFmtId="41" fontId="6" fillId="5" borderId="6" xfId="1" applyNumberFormat="1" applyFont="1" applyFill="1" applyBorder="1" applyAlignment="1" applyProtection="1">
      <alignment horizontal="right" vertical="center"/>
    </xf>
    <xf numFmtId="41" fontId="6" fillId="0" borderId="12" xfId="1" applyNumberFormat="1" applyFont="1" applyFill="1" applyBorder="1" applyAlignment="1" applyProtection="1">
      <alignment vertical="center"/>
    </xf>
    <xf numFmtId="41" fontId="3" fillId="2" borderId="5" xfId="1" applyNumberFormat="1" applyFont="1" applyFill="1" applyBorder="1" applyAlignment="1" applyProtection="1">
      <alignment horizontal="center" vertical="center"/>
    </xf>
    <xf numFmtId="41" fontId="10" fillId="2" borderId="5" xfId="1" applyNumberFormat="1" applyFont="1" applyFill="1" applyBorder="1" applyAlignment="1" applyProtection="1">
      <alignment horizontal="center" vertical="center"/>
    </xf>
    <xf numFmtId="41" fontId="10" fillId="2" borderId="8" xfId="1" applyNumberFormat="1" applyFont="1" applyFill="1" applyBorder="1" applyAlignment="1" applyProtection="1">
      <alignment horizontal="center" vertical="center"/>
    </xf>
    <xf numFmtId="41" fontId="9" fillId="2" borderId="0" xfId="1" applyNumberFormat="1" applyFont="1" applyFill="1" applyBorder="1" applyAlignment="1" applyProtection="1">
      <alignment vertical="center"/>
    </xf>
    <xf numFmtId="41" fontId="10" fillId="2" borderId="0" xfId="1" applyNumberFormat="1" applyFont="1" applyFill="1" applyBorder="1" applyAlignment="1" applyProtection="1">
      <alignment horizontal="center" vertical="center"/>
    </xf>
    <xf numFmtId="41" fontId="9" fillId="0" borderId="0" xfId="1" applyNumberFormat="1" applyFont="1" applyFill="1" applyBorder="1" applyAlignment="1" applyProtection="1">
      <alignment vertical="center"/>
    </xf>
    <xf numFmtId="41" fontId="10" fillId="0" borderId="0" xfId="1" applyNumberFormat="1" applyFont="1" applyFill="1" applyBorder="1" applyAlignment="1" applyProtection="1">
      <alignment horizontal="center" vertical="center"/>
    </xf>
    <xf numFmtId="41" fontId="6" fillId="5" borderId="0" xfId="1" applyNumberFormat="1" applyFont="1" applyFill="1" applyBorder="1" applyAlignment="1" applyProtection="1">
      <alignment horizontal="center" vertical="center"/>
    </xf>
    <xf numFmtId="41" fontId="3" fillId="2" borderId="0" xfId="1" applyNumberFormat="1" applyFont="1" applyFill="1" applyBorder="1" applyAlignment="1" applyProtection="1">
      <alignment vertical="center"/>
      <protection locked="0"/>
    </xf>
    <xf numFmtId="41" fontId="9" fillId="2" borderId="6" xfId="1" applyNumberFormat="1" applyFont="1" applyFill="1" applyBorder="1" applyAlignment="1" applyProtection="1">
      <alignment vertical="center"/>
    </xf>
    <xf numFmtId="0" fontId="5" fillId="2" borderId="0" xfId="0" applyFont="1" applyFill="1" applyAlignment="1">
      <alignment vertical="center"/>
    </xf>
    <xf numFmtId="43" fontId="4" fillId="2" borderId="11" xfId="1" applyFont="1" applyFill="1" applyBorder="1" applyAlignment="1" applyProtection="1">
      <alignment horizontal="center" vertical="center"/>
    </xf>
    <xf numFmtId="0" fontId="1" fillId="11" borderId="0" xfId="0" applyFont="1" applyFill="1"/>
    <xf numFmtId="0" fontId="43" fillId="11" borderId="0" xfId="0" applyFont="1" applyFill="1"/>
    <xf numFmtId="0" fontId="44" fillId="11" borderId="0" xfId="0" applyFont="1" applyFill="1"/>
    <xf numFmtId="0" fontId="1" fillId="5" borderId="0" xfId="0" applyFont="1" applyFill="1"/>
    <xf numFmtId="49" fontId="22" fillId="11" borderId="0" xfId="0" applyNumberFormat="1" applyFont="1" applyFill="1" applyAlignment="1">
      <alignment horizontal="left" vertical="top" wrapText="1" indent="2"/>
    </xf>
    <xf numFmtId="0" fontId="31" fillId="12" borderId="0" xfId="0" applyFont="1" applyFill="1" applyAlignment="1">
      <alignment horizontal="left" vertical="top" wrapText="1" indent="2"/>
    </xf>
    <xf numFmtId="0" fontId="0" fillId="11" borderId="0" xfId="0" applyFill="1" applyAlignment="1">
      <alignment horizontal="left" vertical="top" indent="2"/>
    </xf>
    <xf numFmtId="0" fontId="37" fillId="14" borderId="0" xfId="0" applyFont="1" applyFill="1" applyAlignment="1">
      <alignment horizontal="left" vertical="top" wrapText="1" indent="2"/>
    </xf>
    <xf numFmtId="49" fontId="0" fillId="11" borderId="0" xfId="0" applyNumberFormat="1" applyFill="1" applyAlignment="1">
      <alignment horizontal="left" vertical="top" indent="2"/>
    </xf>
    <xf numFmtId="49" fontId="0" fillId="5" borderId="0" xfId="0" applyNumberFormat="1" applyFill="1" applyAlignment="1">
      <alignment horizontal="left" vertical="top" indent="2"/>
    </xf>
    <xf numFmtId="43" fontId="21" fillId="15" borderId="1" xfId="1" applyFont="1" applyFill="1" applyBorder="1" applyAlignment="1" applyProtection="1">
      <alignment vertical="center"/>
    </xf>
    <xf numFmtId="43" fontId="7" fillId="15" borderId="9" xfId="1" applyFont="1" applyFill="1" applyBorder="1" applyAlignment="1" applyProtection="1">
      <alignment vertical="center"/>
    </xf>
    <xf numFmtId="41" fontId="8" fillId="15" borderId="9" xfId="1" applyNumberFormat="1" applyFont="1" applyFill="1" applyBorder="1" applyAlignment="1" applyProtection="1">
      <alignment horizontal="right" vertical="center"/>
    </xf>
    <xf numFmtId="43" fontId="8" fillId="15" borderId="2" xfId="1" applyFont="1" applyFill="1" applyBorder="1" applyAlignment="1" applyProtection="1">
      <alignment horizontal="center" vertical="center"/>
    </xf>
    <xf numFmtId="41" fontId="21" fillId="15" borderId="1" xfId="1" applyNumberFormat="1" applyFont="1" applyFill="1" applyBorder="1" applyAlignment="1" applyProtection="1">
      <alignment vertical="center"/>
    </xf>
    <xf numFmtId="41" fontId="7" fillId="15" borderId="9" xfId="1" applyNumberFormat="1" applyFont="1" applyFill="1" applyBorder="1" applyAlignment="1" applyProtection="1">
      <alignment vertical="center"/>
    </xf>
    <xf numFmtId="41" fontId="8" fillId="15" borderId="2" xfId="1" applyNumberFormat="1" applyFont="1" applyFill="1" applyBorder="1" applyAlignment="1" applyProtection="1">
      <alignment horizontal="center" vertical="center"/>
    </xf>
    <xf numFmtId="164" fontId="21" fillId="15" borderId="1" xfId="1" applyNumberFormat="1" applyFont="1" applyFill="1" applyBorder="1" applyAlignment="1" applyProtection="1">
      <alignment vertical="center"/>
    </xf>
    <xf numFmtId="164" fontId="7" fillId="15" borderId="9" xfId="1" applyNumberFormat="1" applyFont="1" applyFill="1" applyBorder="1" applyAlignment="1" applyProtection="1">
      <alignment vertical="center"/>
    </xf>
    <xf numFmtId="166" fontId="7" fillId="15" borderId="9" xfId="1" applyNumberFormat="1" applyFont="1" applyFill="1" applyBorder="1" applyAlignment="1" applyProtection="1">
      <alignment vertical="center"/>
    </xf>
    <xf numFmtId="3" fontId="8" fillId="15" borderId="9" xfId="1" applyNumberFormat="1" applyFont="1" applyFill="1" applyBorder="1" applyAlignment="1" applyProtection="1">
      <alignment horizontal="right" vertical="center"/>
    </xf>
    <xf numFmtId="165" fontId="8" fillId="15" borderId="2" xfId="1" applyNumberFormat="1" applyFont="1" applyFill="1" applyBorder="1" applyAlignment="1" applyProtection="1">
      <alignment horizontal="center" vertical="center"/>
    </xf>
    <xf numFmtId="43" fontId="6" fillId="5" borderId="0" xfId="1" applyFont="1" applyFill="1" applyBorder="1" applyAlignment="1" applyProtection="1">
      <alignment horizontal="right" vertical="center"/>
    </xf>
    <xf numFmtId="43" fontId="6" fillId="5" borderId="6" xfId="1" applyFont="1" applyFill="1" applyBorder="1" applyAlignment="1" applyProtection="1">
      <alignment horizontal="right" vertical="center"/>
    </xf>
    <xf numFmtId="0" fontId="34" fillId="14" borderId="0" xfId="0" applyFont="1" applyFill="1" applyAlignment="1">
      <alignment wrapText="1"/>
    </xf>
    <xf numFmtId="0" fontId="47" fillId="14" borderId="0" xfId="0" applyFont="1" applyFill="1" applyAlignment="1">
      <alignment wrapText="1"/>
    </xf>
    <xf numFmtId="0" fontId="35" fillId="14" borderId="0" xfId="0" applyFont="1" applyFill="1" applyAlignment="1">
      <alignment wrapText="1"/>
    </xf>
    <xf numFmtId="0" fontId="28" fillId="12" borderId="0" xfId="0" applyFont="1" applyFill="1" applyAlignment="1">
      <alignment horizontal="center" vertical="top"/>
    </xf>
    <xf numFmtId="0" fontId="34" fillId="14" borderId="0" xfId="0" applyFont="1" applyFill="1" applyAlignment="1">
      <alignment horizontal="left" vertical="top" wrapText="1"/>
    </xf>
    <xf numFmtId="0" fontId="35" fillId="14" borderId="0" xfId="0" applyFont="1" applyFill="1" applyAlignment="1">
      <alignment vertical="top" wrapText="1"/>
    </xf>
    <xf numFmtId="0" fontId="37" fillId="14" borderId="0" xfId="0" applyFont="1" applyFill="1" applyAlignment="1">
      <alignment vertical="top" wrapText="1"/>
    </xf>
    <xf numFmtId="0" fontId="0" fillId="11" borderId="0" xfId="0" applyFill="1" applyAlignment="1">
      <alignment vertical="top"/>
    </xf>
    <xf numFmtId="0" fontId="46" fillId="11" borderId="0" xfId="0" applyFont="1" applyFill="1" applyAlignment="1">
      <alignment vertical="top"/>
    </xf>
    <xf numFmtId="49" fontId="28" fillId="12" borderId="0" xfId="0" applyNumberFormat="1" applyFont="1" applyFill="1" applyAlignment="1">
      <alignment vertical="top" wrapText="1"/>
    </xf>
    <xf numFmtId="49" fontId="11" fillId="12" borderId="0" xfId="0" applyNumberFormat="1" applyFont="1" applyFill="1" applyAlignment="1">
      <alignment vertical="top" wrapText="1"/>
    </xf>
    <xf numFmtId="0" fontId="31" fillId="13" borderId="0" xfId="0" applyFont="1" applyFill="1" applyAlignment="1">
      <alignment vertical="top" wrapText="1"/>
    </xf>
    <xf numFmtId="0" fontId="31" fillId="12" borderId="0" xfId="0" applyFont="1" applyFill="1" applyAlignment="1">
      <alignment vertical="top" wrapText="1"/>
    </xf>
    <xf numFmtId="0" fontId="32" fillId="13" borderId="0" xfId="0" applyFont="1" applyFill="1" applyAlignment="1">
      <alignment vertical="top" wrapText="1"/>
    </xf>
    <xf numFmtId="0" fontId="11" fillId="12" borderId="0" xfId="0" applyFont="1" applyFill="1" applyAlignment="1">
      <alignment vertical="top" wrapText="1"/>
    </xf>
    <xf numFmtId="0" fontId="31" fillId="12" borderId="0" xfId="0" quotePrefix="1" applyFont="1" applyFill="1" applyAlignment="1">
      <alignment vertical="top" wrapText="1"/>
    </xf>
    <xf numFmtId="0" fontId="29" fillId="12" borderId="0" xfId="3" quotePrefix="1" applyFill="1" applyAlignment="1">
      <alignment vertical="top" wrapText="1"/>
    </xf>
    <xf numFmtId="0" fontId="33" fillId="12" borderId="0" xfId="0" applyFont="1" applyFill="1" applyAlignment="1">
      <alignment vertical="top" wrapText="1"/>
    </xf>
    <xf numFmtId="43" fontId="3" fillId="2" borderId="10" xfId="1" applyFont="1" applyFill="1" applyBorder="1" applyAlignment="1" applyProtection="1">
      <alignment horizontal="left" vertical="center"/>
      <protection locked="0"/>
    </xf>
    <xf numFmtId="43" fontId="3" fillId="2" borderId="3" xfId="1" applyFont="1" applyFill="1" applyBorder="1" applyAlignment="1" applyProtection="1">
      <alignment horizontal="left" vertical="center"/>
      <protection locked="0"/>
    </xf>
    <xf numFmtId="43" fontId="3" fillId="6" borderId="12" xfId="1" applyFont="1" applyFill="1" applyBorder="1" applyAlignment="1" applyProtection="1">
      <alignment vertical="center"/>
    </xf>
    <xf numFmtId="43" fontId="0" fillId="6" borderId="6" xfId="0" applyNumberFormat="1" applyFill="1" applyBorder="1" applyAlignment="1">
      <alignment vertical="center"/>
    </xf>
    <xf numFmtId="43" fontId="0" fillId="6" borderId="8" xfId="0" applyNumberFormat="1" applyFill="1" applyBorder="1" applyAlignment="1">
      <alignment vertical="center"/>
    </xf>
    <xf numFmtId="41" fontId="3" fillId="6" borderId="1" xfId="1" applyNumberFormat="1" applyFont="1" applyFill="1" applyBorder="1" applyAlignment="1" applyProtection="1">
      <alignment vertical="center"/>
    </xf>
    <xf numFmtId="41" fontId="0" fillId="6" borderId="9" xfId="0" applyNumberFormat="1" applyFill="1" applyBorder="1" applyAlignment="1">
      <alignment vertical="center"/>
    </xf>
    <xf numFmtId="41" fontId="0" fillId="6" borderId="2" xfId="0" applyNumberFormat="1" applyFill="1" applyBorder="1" applyAlignment="1">
      <alignment vertical="center"/>
    </xf>
    <xf numFmtId="41" fontId="3" fillId="2" borderId="11" xfId="1" applyNumberFormat="1" applyFont="1" applyFill="1" applyBorder="1" applyAlignment="1" applyProtection="1">
      <alignment horizontal="left" vertical="center"/>
      <protection locked="0"/>
    </xf>
    <xf numFmtId="41" fontId="3" fillId="2" borderId="0" xfId="1" applyNumberFormat="1" applyFont="1" applyFill="1" applyBorder="1" applyAlignment="1" applyProtection="1">
      <alignment horizontal="left" vertical="center"/>
      <protection locked="0"/>
    </xf>
    <xf numFmtId="41" fontId="9" fillId="2" borderId="11" xfId="1" applyNumberFormat="1" applyFont="1" applyFill="1" applyBorder="1" applyAlignment="1" applyProtection="1">
      <alignment horizontal="left" vertical="center"/>
      <protection locked="0"/>
    </xf>
    <xf numFmtId="41" fontId="9" fillId="2" borderId="0" xfId="1" applyNumberFormat="1" applyFont="1" applyFill="1" applyBorder="1" applyAlignment="1" applyProtection="1">
      <alignment horizontal="left" vertical="center"/>
      <protection locked="0"/>
    </xf>
    <xf numFmtId="41" fontId="9" fillId="2" borderId="12" xfId="1" applyNumberFormat="1" applyFont="1" applyFill="1" applyBorder="1" applyAlignment="1" applyProtection="1">
      <alignment horizontal="left" vertical="center"/>
      <protection locked="0"/>
    </xf>
    <xf numFmtId="41" fontId="9" fillId="2" borderId="6" xfId="1" applyNumberFormat="1" applyFont="1" applyFill="1" applyBorder="1" applyAlignment="1" applyProtection="1">
      <alignment horizontal="left" vertical="center"/>
      <protection locked="0"/>
    </xf>
    <xf numFmtId="41" fontId="3" fillId="2" borderId="10" xfId="1" applyNumberFormat="1" applyFont="1" applyFill="1" applyBorder="1" applyAlignment="1" applyProtection="1">
      <alignment horizontal="left" vertical="center"/>
      <protection locked="0"/>
    </xf>
    <xf numFmtId="41" fontId="3" fillId="2" borderId="3" xfId="1" applyNumberFormat="1" applyFont="1" applyFill="1" applyBorder="1" applyAlignment="1" applyProtection="1">
      <alignment horizontal="left" vertical="center"/>
      <protection locked="0"/>
    </xf>
    <xf numFmtId="164" fontId="3" fillId="2" borderId="11" xfId="1" applyNumberFormat="1" applyFont="1" applyFill="1" applyBorder="1" applyAlignment="1" applyProtection="1">
      <alignment horizontal="left" vertical="center"/>
      <protection locked="0"/>
    </xf>
    <xf numFmtId="164" fontId="3" fillId="2" borderId="0" xfId="1" applyNumberFormat="1" applyFont="1" applyFill="1" applyBorder="1" applyAlignment="1" applyProtection="1">
      <alignment horizontal="left" vertical="center"/>
      <protection locked="0"/>
    </xf>
    <xf numFmtId="164" fontId="9" fillId="2" borderId="11" xfId="1" applyNumberFormat="1" applyFont="1" applyFill="1" applyBorder="1" applyAlignment="1" applyProtection="1">
      <alignment horizontal="left" vertical="center"/>
      <protection locked="0"/>
    </xf>
    <xf numFmtId="164" fontId="9" fillId="2" borderId="0" xfId="1" applyNumberFormat="1" applyFont="1" applyFill="1" applyBorder="1" applyAlignment="1" applyProtection="1">
      <alignment horizontal="left" vertical="center"/>
      <protection locked="0"/>
    </xf>
    <xf numFmtId="164" fontId="9" fillId="2" borderId="12" xfId="1" applyNumberFormat="1" applyFont="1" applyFill="1" applyBorder="1" applyAlignment="1" applyProtection="1">
      <alignment horizontal="left" vertical="center"/>
      <protection locked="0"/>
    </xf>
    <xf numFmtId="164" fontId="9" fillId="2" borderId="6" xfId="1" applyNumberFormat="1" applyFont="1" applyFill="1" applyBorder="1" applyAlignment="1" applyProtection="1">
      <alignment horizontal="left" vertical="center"/>
      <protection locked="0"/>
    </xf>
    <xf numFmtId="164" fontId="3" fillId="6" borderId="1" xfId="1" applyNumberFormat="1" applyFont="1" applyFill="1" applyBorder="1" applyAlignment="1" applyProtection="1">
      <alignment vertical="center"/>
    </xf>
    <xf numFmtId="0" fontId="0" fillId="6" borderId="9" xfId="0" applyFill="1" applyBorder="1" applyAlignment="1">
      <alignment vertical="center"/>
    </xf>
    <xf numFmtId="0" fontId="0" fillId="6" borderId="2" xfId="0" applyFill="1" applyBorder="1" applyAlignment="1">
      <alignment vertical="center"/>
    </xf>
    <xf numFmtId="164" fontId="3" fillId="2" borderId="10" xfId="1" applyNumberFormat="1" applyFont="1" applyFill="1" applyBorder="1" applyAlignment="1" applyProtection="1">
      <alignment horizontal="left" vertical="center"/>
      <protection locked="0"/>
    </xf>
    <xf numFmtId="164" fontId="3" fillId="2" borderId="3" xfId="1" applyNumberFormat="1" applyFont="1" applyFill="1" applyBorder="1" applyAlignment="1" applyProtection="1">
      <alignment horizontal="left" vertical="center"/>
      <protection locked="0"/>
    </xf>
    <xf numFmtId="164" fontId="16" fillId="5" borderId="15" xfId="1" applyNumberFormat="1" applyFont="1" applyFill="1" applyBorder="1" applyAlignment="1" applyProtection="1">
      <alignment vertical="center"/>
    </xf>
    <xf numFmtId="0" fontId="13" fillId="5" borderId="15" xfId="0" applyFont="1" applyFill="1" applyBorder="1" applyAlignment="1">
      <alignment vertical="center"/>
    </xf>
    <xf numFmtId="0" fontId="13" fillId="0" borderId="0" xfId="0" applyFont="1"/>
    <xf numFmtId="0" fontId="0" fillId="0" borderId="0" xfId="0"/>
  </cellXfs>
  <cellStyles count="4">
    <cellStyle name="Hyperlink" xfId="3" builtinId="8"/>
    <cellStyle name="Komma" xfId="1" builtinId="3"/>
    <cellStyle name="Procent" xfId="2" builtinId="5"/>
    <cellStyle name="Standaard" xfId="0" builtinId="0"/>
  </cellStyles>
  <dxfs count="43">
    <dxf>
      <font>
        <color rgb="FF9C0006"/>
      </font>
      <fill>
        <patternFill>
          <bgColor rgb="FFFFC7CE"/>
        </patternFill>
      </fill>
    </dxf>
    <dxf>
      <font>
        <color rgb="FF9C0006"/>
      </font>
      <fill>
        <patternFill>
          <bgColor rgb="FFFFC7CE"/>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s>
  <tableStyles count="0" defaultTableStyle="TableStyleMedium2" defaultPivotStyle="PivotStyleLight16"/>
  <colors>
    <mruColors>
      <color rgb="FFF9F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514350</xdr:colOff>
      <xdr:row>0</xdr:row>
      <xdr:rowOff>0</xdr:rowOff>
    </xdr:from>
    <xdr:to>
      <xdr:col>6</xdr:col>
      <xdr:colOff>345938</xdr:colOff>
      <xdr:row>0</xdr:row>
      <xdr:rowOff>1241425</xdr:rowOff>
    </xdr:to>
    <xdr:pic>
      <xdr:nvPicPr>
        <xdr:cNvPr id="12" name="Afbeelding 11">
          <a:extLst>
            <a:ext uri="{FF2B5EF4-FFF2-40B4-BE49-F238E27FC236}">
              <a16:creationId xmlns:a16="http://schemas.microsoft.com/office/drawing/2014/main" id="{4496EFB5-3258-4C65-A02C-43BB54EE28A3}"/>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0" y="0"/>
          <a:ext cx="1984238" cy="1095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2990850</xdr:colOff>
      <xdr:row>0</xdr:row>
      <xdr:rowOff>0</xdr:rowOff>
    </xdr:from>
    <xdr:to>
      <xdr:col>1</xdr:col>
      <xdr:colOff>4874677</xdr:colOff>
      <xdr:row>0</xdr:row>
      <xdr:rowOff>1097375</xdr:rowOff>
    </xdr:to>
    <xdr:pic>
      <xdr:nvPicPr>
        <xdr:cNvPr id="12" name="Afbeelding 11">
          <a:extLst>
            <a:ext uri="{FF2B5EF4-FFF2-40B4-BE49-F238E27FC236}">
              <a16:creationId xmlns:a16="http://schemas.microsoft.com/office/drawing/2014/main" id="{FEB9E4FF-A472-EA9C-ADCF-8866B2B81EC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3429000" y="0"/>
          <a:ext cx="1883827" cy="10973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1127760</xdr:colOff>
      <xdr:row>0</xdr:row>
      <xdr:rowOff>45719</xdr:rowOff>
    </xdr:from>
    <xdr:to>
      <xdr:col>12</xdr:col>
      <xdr:colOff>1314450</xdr:colOff>
      <xdr:row>5</xdr:row>
      <xdr:rowOff>28848</xdr:rowOff>
    </xdr:to>
    <xdr:pic>
      <xdr:nvPicPr>
        <xdr:cNvPr id="2" name="Afbeelding 1" descr="http://www.rvo.nl/sites/default/files/styles/agnl_subject_thumbnail/public/2015/01/RVO-logo.jpg?itok=P3Ygo2YY">
          <a:extLst>
            <a:ext uri="{FF2B5EF4-FFF2-40B4-BE49-F238E27FC236}">
              <a16:creationId xmlns:a16="http://schemas.microsoft.com/office/drawing/2014/main" id="{ABDFD69F-0CFB-4F39-A8F4-8A03906383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910560" y="45719"/>
          <a:ext cx="3773805" cy="17204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nedrive.ez.cloud-wp.nl/Users/marcelr.a.hofland/Desktop/Kopie%20van%20Begroting%20MIT%20RD%20Groot%202018%20ONBEVEILIG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nvoerder-aanvrager 1"/>
    </sheetNames>
    <sheetDataSet>
      <sheetData sheetId="0" refreshError="1"/>
    </sheetDataSet>
  </externalBook>
</externalLink>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etten.overheid.nl/BWBR0024547/2022-09-21"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9F45E-F390-4FC1-BEFC-617B853F2541}">
  <dimension ref="A1:H30"/>
  <sheetViews>
    <sheetView showGridLines="0" showRowColHeaders="0" zoomScaleNormal="100" workbookViewId="0">
      <selection activeCell="Q30" sqref="Q30"/>
    </sheetView>
  </sheetViews>
  <sheetFormatPr defaultColWidth="10.28515625" defaultRowHeight="12.75" x14ac:dyDescent="0.2"/>
  <cols>
    <col min="1" max="16384" width="10.28515625" style="320"/>
  </cols>
  <sheetData>
    <row r="1" spans="1:8" ht="154.5" customHeight="1" x14ac:dyDescent="0.2">
      <c r="A1" s="317"/>
      <c r="B1" s="317"/>
      <c r="C1" s="317"/>
      <c r="D1" s="317"/>
      <c r="E1" s="317"/>
      <c r="F1" s="317"/>
      <c r="G1" s="317"/>
      <c r="H1" s="317"/>
    </row>
    <row r="2" spans="1:8" ht="24" x14ac:dyDescent="0.4">
      <c r="A2" s="317"/>
      <c r="B2" s="317"/>
      <c r="C2" s="317"/>
      <c r="D2" s="318" t="s">
        <v>154</v>
      </c>
      <c r="E2" s="317"/>
      <c r="F2" s="317"/>
      <c r="G2" s="317"/>
      <c r="H2" s="317"/>
    </row>
    <row r="3" spans="1:8" x14ac:dyDescent="0.2">
      <c r="A3" s="317"/>
      <c r="B3" s="317"/>
      <c r="C3" s="317"/>
      <c r="D3" s="319" t="s">
        <v>155</v>
      </c>
      <c r="E3" s="317"/>
      <c r="F3" s="317"/>
      <c r="G3" s="317"/>
      <c r="H3" s="317"/>
    </row>
    <row r="4" spans="1:8" x14ac:dyDescent="0.2">
      <c r="A4" s="317"/>
      <c r="B4" s="317"/>
      <c r="C4" s="317"/>
      <c r="D4" s="317"/>
      <c r="E4" s="317"/>
      <c r="F4" s="317"/>
      <c r="G4" s="317"/>
      <c r="H4" s="317"/>
    </row>
    <row r="5" spans="1:8" x14ac:dyDescent="0.2">
      <c r="A5" s="317"/>
      <c r="B5" s="317"/>
      <c r="C5" s="317"/>
      <c r="D5" s="317"/>
      <c r="E5" s="317"/>
      <c r="F5" s="317"/>
      <c r="G5" s="317"/>
      <c r="H5" s="317"/>
    </row>
    <row r="6" spans="1:8" x14ac:dyDescent="0.2">
      <c r="A6" s="317"/>
      <c r="B6" s="317"/>
      <c r="C6" s="317"/>
      <c r="D6" s="317"/>
      <c r="E6" s="317"/>
      <c r="F6" s="317"/>
      <c r="G6" s="317"/>
      <c r="H6" s="317"/>
    </row>
    <row r="7" spans="1:8" x14ac:dyDescent="0.2">
      <c r="A7" s="317"/>
      <c r="B7" s="317"/>
      <c r="C7" s="317"/>
      <c r="D7" s="317"/>
      <c r="E7" s="317"/>
      <c r="F7" s="317"/>
      <c r="G7" s="317"/>
      <c r="H7" s="317"/>
    </row>
    <row r="8" spans="1:8" x14ac:dyDescent="0.2">
      <c r="A8" s="317"/>
      <c r="B8" s="317"/>
      <c r="C8" s="317"/>
      <c r="D8" s="317"/>
      <c r="E8" s="317"/>
      <c r="F8" s="317"/>
      <c r="G8" s="317"/>
      <c r="H8" s="317"/>
    </row>
    <row r="9" spans="1:8" x14ac:dyDescent="0.2">
      <c r="A9" s="317"/>
      <c r="B9" s="317"/>
      <c r="C9" s="317"/>
      <c r="D9" s="317"/>
      <c r="E9" s="317"/>
      <c r="F9" s="317"/>
      <c r="G9" s="317"/>
      <c r="H9" s="317"/>
    </row>
    <row r="10" spans="1:8" x14ac:dyDescent="0.2">
      <c r="A10" s="317"/>
      <c r="B10" s="317"/>
      <c r="C10" s="317"/>
      <c r="D10" s="317"/>
      <c r="E10" s="317"/>
      <c r="F10" s="317"/>
      <c r="G10" s="317"/>
      <c r="H10" s="317"/>
    </row>
    <row r="11" spans="1:8" x14ac:dyDescent="0.2">
      <c r="A11" s="317"/>
      <c r="B11" s="317"/>
      <c r="C11" s="317"/>
      <c r="D11" s="317"/>
      <c r="E11" s="317"/>
      <c r="F11" s="317"/>
      <c r="G11" s="317"/>
      <c r="H11" s="317"/>
    </row>
    <row r="12" spans="1:8" x14ac:dyDescent="0.2">
      <c r="A12" s="317"/>
      <c r="B12" s="317"/>
      <c r="C12" s="317"/>
      <c r="D12" s="317"/>
      <c r="E12" s="317"/>
      <c r="F12" s="317"/>
      <c r="G12" s="317"/>
      <c r="H12" s="317"/>
    </row>
    <row r="13" spans="1:8" x14ac:dyDescent="0.2">
      <c r="A13" s="317"/>
      <c r="B13" s="317"/>
      <c r="C13" s="317"/>
      <c r="D13" s="317"/>
      <c r="E13" s="317"/>
      <c r="F13" s="317"/>
      <c r="G13" s="317"/>
      <c r="H13" s="317"/>
    </row>
    <row r="14" spans="1:8" x14ac:dyDescent="0.2">
      <c r="A14" s="317"/>
      <c r="B14" s="317"/>
      <c r="C14" s="317"/>
      <c r="D14" s="317"/>
      <c r="E14" s="317"/>
      <c r="F14" s="317"/>
      <c r="G14" s="317"/>
      <c r="H14" s="317"/>
    </row>
    <row r="15" spans="1:8" x14ac:dyDescent="0.2">
      <c r="A15" s="317"/>
      <c r="B15" s="317"/>
      <c r="C15" s="317"/>
      <c r="D15" s="317"/>
      <c r="E15" s="317"/>
      <c r="F15" s="317"/>
      <c r="G15" s="317"/>
      <c r="H15" s="317"/>
    </row>
    <row r="16" spans="1:8" x14ac:dyDescent="0.2">
      <c r="A16" s="317"/>
      <c r="B16" s="317"/>
      <c r="C16" s="317"/>
      <c r="D16" s="317"/>
      <c r="E16" s="317"/>
      <c r="F16" s="317"/>
      <c r="G16" s="317"/>
      <c r="H16" s="317"/>
    </row>
    <row r="17" spans="1:8" x14ac:dyDescent="0.2">
      <c r="A17" s="317"/>
      <c r="B17" s="317"/>
      <c r="C17" s="317"/>
      <c r="D17" s="317"/>
      <c r="E17" s="317"/>
      <c r="F17" s="317"/>
      <c r="G17" s="317"/>
      <c r="H17" s="317"/>
    </row>
    <row r="18" spans="1:8" x14ac:dyDescent="0.2">
      <c r="A18" s="317"/>
      <c r="B18" s="317"/>
      <c r="C18" s="317"/>
      <c r="D18" s="317"/>
      <c r="E18" s="317"/>
      <c r="F18" s="317"/>
      <c r="G18" s="317"/>
      <c r="H18" s="317"/>
    </row>
    <row r="19" spans="1:8" x14ac:dyDescent="0.2">
      <c r="A19" s="317"/>
      <c r="B19" s="317"/>
      <c r="C19" s="317"/>
      <c r="D19" s="317"/>
      <c r="E19" s="317"/>
      <c r="F19" s="317"/>
      <c r="G19" s="317"/>
      <c r="H19" s="317"/>
    </row>
    <row r="20" spans="1:8" x14ac:dyDescent="0.2">
      <c r="A20" s="317"/>
      <c r="B20" s="317"/>
      <c r="C20" s="317"/>
      <c r="D20" s="317"/>
      <c r="E20" s="317"/>
      <c r="F20" s="317"/>
      <c r="G20" s="317"/>
      <c r="H20" s="317"/>
    </row>
    <row r="21" spans="1:8" x14ac:dyDescent="0.2">
      <c r="A21" s="317"/>
      <c r="B21" s="317"/>
      <c r="C21" s="317"/>
      <c r="D21" s="317"/>
      <c r="E21" s="317"/>
      <c r="F21" s="317"/>
      <c r="G21" s="317"/>
      <c r="H21" s="317"/>
    </row>
    <row r="22" spans="1:8" x14ac:dyDescent="0.2">
      <c r="A22" s="317"/>
      <c r="B22" s="317"/>
      <c r="C22" s="317"/>
      <c r="D22" s="317"/>
      <c r="E22" s="317"/>
      <c r="F22" s="317"/>
      <c r="G22" s="317"/>
      <c r="H22" s="317"/>
    </row>
    <row r="23" spans="1:8" x14ac:dyDescent="0.2">
      <c r="A23" s="317"/>
      <c r="B23" s="317"/>
      <c r="C23" s="317"/>
      <c r="D23" s="317"/>
      <c r="E23" s="317"/>
      <c r="F23" s="317"/>
      <c r="G23" s="317"/>
      <c r="H23" s="317"/>
    </row>
    <row r="24" spans="1:8" x14ac:dyDescent="0.2">
      <c r="A24" s="317"/>
      <c r="B24" s="317"/>
      <c r="C24" s="317"/>
      <c r="D24" s="317"/>
      <c r="E24" s="317"/>
      <c r="F24" s="317"/>
      <c r="G24" s="317"/>
      <c r="H24" s="317"/>
    </row>
    <row r="25" spans="1:8" x14ac:dyDescent="0.2">
      <c r="A25" s="317"/>
      <c r="B25" s="317"/>
      <c r="C25" s="317"/>
      <c r="D25" s="317"/>
      <c r="E25" s="317"/>
      <c r="F25" s="317"/>
      <c r="G25" s="317"/>
      <c r="H25" s="317"/>
    </row>
    <row r="26" spans="1:8" x14ac:dyDescent="0.2">
      <c r="A26" s="317"/>
      <c r="B26" s="317"/>
      <c r="C26" s="317"/>
      <c r="D26" s="317"/>
      <c r="E26" s="317"/>
      <c r="F26" s="317"/>
      <c r="G26" s="317"/>
      <c r="H26" s="317"/>
    </row>
    <row r="27" spans="1:8" x14ac:dyDescent="0.2">
      <c r="A27" s="317"/>
      <c r="B27" s="317"/>
      <c r="C27" s="317"/>
      <c r="D27" s="317"/>
      <c r="E27" s="317"/>
      <c r="F27" s="317"/>
      <c r="G27" s="317"/>
      <c r="H27" s="317"/>
    </row>
    <row r="28" spans="1:8" x14ac:dyDescent="0.2">
      <c r="A28" s="317"/>
      <c r="B28" s="317"/>
      <c r="C28" s="317"/>
      <c r="D28" s="317"/>
      <c r="E28" s="317"/>
      <c r="F28" s="317"/>
      <c r="G28" s="317"/>
      <c r="H28" s="317"/>
    </row>
    <row r="29" spans="1:8" x14ac:dyDescent="0.2">
      <c r="A29" s="317"/>
      <c r="B29" s="317"/>
      <c r="C29" s="317"/>
      <c r="D29" s="317"/>
      <c r="E29" s="317"/>
      <c r="F29" s="317"/>
      <c r="G29" s="317"/>
      <c r="H29" s="317"/>
    </row>
    <row r="30" spans="1:8" x14ac:dyDescent="0.2">
      <c r="A30" s="317"/>
      <c r="B30" s="317"/>
      <c r="C30" s="317"/>
      <c r="D30" s="317"/>
      <c r="E30" s="317"/>
      <c r="F30" s="317"/>
      <c r="G30" s="317"/>
      <c r="H30" s="317"/>
    </row>
  </sheetData>
  <sheetProtection algorithmName="SHA-512" hashValue="Tou/LvscpYi3j8q0PoFrHOX1yKbghalNazWgwMRdtxRUQtE0gvpjHDYXmv5bdgbUSFs3vq5h4ZgpZBhikITx2Q==" saltValue="geRTy+c2wU8Ta9QwedCT4g==" spinCount="100000" sheet="1" objects="1" scenarios="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FAE29-60C1-4753-8782-1D3F10E8FAF4}">
  <sheetPr>
    <pageSetUpPr fitToPage="1"/>
  </sheetPr>
  <dimension ref="A1:P159"/>
  <sheetViews>
    <sheetView showGridLines="0" tabSelected="1" workbookViewId="0">
      <selection activeCell="F14" sqref="F14"/>
    </sheetView>
  </sheetViews>
  <sheetFormatPr defaultColWidth="12.42578125" defaultRowHeight="12.75" x14ac:dyDescent="0.25"/>
  <cols>
    <col min="1" max="1" width="4.140625" style="45" customWidth="1"/>
    <col min="2" max="2" width="35" style="49" customWidth="1"/>
    <col min="3" max="3" width="23.42578125" style="49" customWidth="1"/>
    <col min="4" max="4" width="16.7109375" style="51" bestFit="1" customWidth="1"/>
    <col min="5" max="5" width="29.42578125" style="49" bestFit="1" customWidth="1"/>
    <col min="6" max="6" width="35" style="51" customWidth="1"/>
    <col min="7" max="7" width="6.85546875" style="52" customWidth="1"/>
    <col min="8" max="8" width="4.140625" style="47" customWidth="1"/>
    <col min="9" max="9" width="8.42578125" style="48" bestFit="1" customWidth="1"/>
    <col min="10" max="10" width="20.5703125" style="47" customWidth="1"/>
    <col min="11" max="16" width="49.140625" style="47" customWidth="1"/>
    <col min="17" max="16384" width="12.42578125" style="49"/>
  </cols>
  <sheetData>
    <row r="1" spans="1:16" ht="13.5" thickBot="1" x14ac:dyDescent="0.3">
      <c r="B1" s="10"/>
      <c r="C1" s="9"/>
      <c r="D1" s="9"/>
      <c r="E1" s="10"/>
      <c r="F1" s="13" t="s">
        <v>19</v>
      </c>
      <c r="G1" s="9"/>
    </row>
    <row r="2" spans="1:16" s="6" customFormat="1" ht="15.75" thickBot="1" x14ac:dyDescent="0.3">
      <c r="A2" s="1"/>
      <c r="B2" s="64" t="s">
        <v>80</v>
      </c>
      <c r="C2" s="381" t="s">
        <v>88</v>
      </c>
      <c r="D2" s="382"/>
      <c r="E2" s="383"/>
      <c r="F2" s="3"/>
      <c r="G2" s="4"/>
      <c r="H2" s="2"/>
      <c r="I2" s="5"/>
      <c r="J2" s="2"/>
      <c r="K2" s="2"/>
      <c r="L2" s="2"/>
      <c r="M2" s="2"/>
      <c r="N2" s="2"/>
      <c r="O2" s="2"/>
      <c r="P2" s="2"/>
    </row>
    <row r="3" spans="1:16" s="6" customFormat="1" ht="15.75" thickBot="1" x14ac:dyDescent="0.3">
      <c r="A3" s="1"/>
      <c r="B3" s="64" t="s">
        <v>22</v>
      </c>
      <c r="C3" s="381" t="str">
        <f>'Aanvrager-Penvoerder'!C3</f>
        <v>Projecttitel</v>
      </c>
      <c r="D3" s="382"/>
      <c r="E3" s="383"/>
      <c r="F3" s="3"/>
      <c r="G3" s="4"/>
      <c r="H3" s="2"/>
      <c r="I3" s="5"/>
      <c r="J3" s="2"/>
      <c r="K3" s="2"/>
      <c r="L3" s="2"/>
      <c r="M3" s="2"/>
      <c r="N3" s="2"/>
      <c r="O3" s="2"/>
      <c r="P3" s="2"/>
    </row>
    <row r="4" spans="1:16" s="11" customFormat="1" thickBot="1" x14ac:dyDescent="0.3">
      <c r="A4" s="7"/>
      <c r="C4" s="2"/>
      <c r="D4" s="2"/>
      <c r="E4" s="2"/>
      <c r="F4" s="8"/>
      <c r="G4" s="4"/>
      <c r="H4" s="9"/>
      <c r="I4" s="10"/>
      <c r="J4" s="9"/>
      <c r="K4" s="9"/>
      <c r="L4" s="9"/>
      <c r="M4" s="9"/>
      <c r="N4" s="9"/>
      <c r="O4" s="9"/>
      <c r="P4" s="9"/>
    </row>
    <row r="5" spans="1:16" s="11" customFormat="1" thickBot="1" x14ac:dyDescent="0.3">
      <c r="A5" s="7"/>
      <c r="B5" s="57" t="s">
        <v>151</v>
      </c>
      <c r="C5" s="65"/>
      <c r="D5" s="65"/>
      <c r="E5" s="72"/>
      <c r="F5" s="69"/>
      <c r="G5" s="71"/>
      <c r="H5" s="2"/>
      <c r="I5" s="2"/>
      <c r="J5" s="9"/>
      <c r="K5" s="9"/>
      <c r="L5" s="9"/>
      <c r="M5" s="9"/>
      <c r="N5" s="9"/>
      <c r="O5" s="9"/>
      <c r="P5" s="9"/>
    </row>
    <row r="6" spans="1:16" s="11" customFormat="1" ht="12.75" customHeight="1" thickBot="1" x14ac:dyDescent="0.3">
      <c r="A6" s="7"/>
      <c r="B6" s="57" t="s">
        <v>24</v>
      </c>
      <c r="C6" s="41"/>
      <c r="D6" s="41"/>
      <c r="E6" s="41"/>
      <c r="F6" s="70"/>
      <c r="G6" s="71"/>
      <c r="H6" s="2"/>
      <c r="I6" s="2"/>
      <c r="J6" s="9"/>
      <c r="K6" s="9"/>
      <c r="L6" s="9"/>
      <c r="M6" s="9"/>
      <c r="N6" s="9"/>
      <c r="O6" s="9"/>
      <c r="P6" s="9"/>
    </row>
    <row r="7" spans="1:16" s="11" customFormat="1" thickBot="1" x14ac:dyDescent="0.3">
      <c r="A7" s="7"/>
      <c r="B7" s="57" t="s">
        <v>152</v>
      </c>
      <c r="C7" s="41"/>
      <c r="D7" s="41"/>
      <c r="E7" s="41"/>
      <c r="F7" s="70"/>
      <c r="G7" s="71"/>
      <c r="H7" s="9"/>
      <c r="I7" s="10"/>
      <c r="J7" s="9"/>
      <c r="K7" s="9"/>
      <c r="L7" s="9"/>
      <c r="M7" s="9"/>
      <c r="N7" s="9"/>
      <c r="O7" s="9"/>
      <c r="P7" s="9"/>
    </row>
    <row r="8" spans="1:16" s="11" customFormat="1" ht="12.75" customHeight="1" thickBot="1" x14ac:dyDescent="0.3">
      <c r="A8" s="7"/>
      <c r="B8" s="9"/>
      <c r="C8" s="9"/>
      <c r="D8" s="9"/>
      <c r="E8" s="9"/>
      <c r="F8" s="9"/>
      <c r="G8" s="71"/>
      <c r="H8" s="2"/>
      <c r="I8" s="2"/>
      <c r="J8" s="9"/>
      <c r="K8" s="9"/>
      <c r="L8" s="9"/>
      <c r="M8" s="9"/>
      <c r="N8" s="9"/>
      <c r="O8" s="9"/>
      <c r="P8" s="9"/>
    </row>
    <row r="9" spans="1:16" s="6" customFormat="1" ht="15.75" x14ac:dyDescent="0.25">
      <c r="A9" s="96" t="s">
        <v>26</v>
      </c>
      <c r="B9" s="92" t="s">
        <v>27</v>
      </c>
      <c r="C9" s="91"/>
      <c r="D9" s="91"/>
      <c r="E9" s="91"/>
      <c r="F9" s="14"/>
      <c r="G9" s="15"/>
      <c r="H9" s="2"/>
      <c r="I9" s="5"/>
      <c r="J9" s="13"/>
      <c r="K9" s="2"/>
      <c r="L9" s="2"/>
      <c r="M9" s="2"/>
      <c r="N9" s="2"/>
      <c r="O9" s="2"/>
      <c r="P9" s="2"/>
    </row>
    <row r="10" spans="1:16" s="6" customFormat="1" ht="12" x14ac:dyDescent="0.25">
      <c r="A10" s="7"/>
      <c r="B10" s="53" t="s">
        <v>28</v>
      </c>
      <c r="C10" s="315"/>
      <c r="D10" s="315"/>
      <c r="E10" s="2"/>
      <c r="F10" s="16"/>
      <c r="G10" s="17"/>
      <c r="H10" s="2"/>
      <c r="I10" s="5"/>
      <c r="J10" s="13"/>
      <c r="K10" s="2"/>
      <c r="L10" s="2"/>
      <c r="M10" s="2"/>
      <c r="N10" s="2"/>
      <c r="O10" s="2"/>
      <c r="P10" s="2"/>
    </row>
    <row r="11" spans="1:16" s="21" customFormat="1" ht="12" x14ac:dyDescent="0.25">
      <c r="A11" s="7"/>
      <c r="B11" s="54" t="s">
        <v>29</v>
      </c>
      <c r="C11" s="18" t="s">
        <v>30</v>
      </c>
      <c r="D11" s="4" t="s">
        <v>31</v>
      </c>
      <c r="E11" s="18" t="s">
        <v>32</v>
      </c>
      <c r="F11" s="4" t="s">
        <v>33</v>
      </c>
      <c r="G11" s="17"/>
      <c r="H11" s="18"/>
      <c r="I11" s="19"/>
      <c r="J11" s="20" t="s">
        <v>34</v>
      </c>
      <c r="K11" s="18"/>
      <c r="L11" s="18"/>
      <c r="M11" s="18"/>
      <c r="N11" s="18"/>
      <c r="O11" s="18"/>
      <c r="P11" s="18"/>
    </row>
    <row r="12" spans="1:16" s="6" customFormat="1" ht="12" x14ac:dyDescent="0.25">
      <c r="A12" s="1"/>
      <c r="B12" s="104"/>
      <c r="C12" s="97"/>
      <c r="D12" s="22"/>
      <c r="E12" s="23"/>
      <c r="F12" s="27">
        <f t="shared" ref="F12:F20" si="0">$D12*E12</f>
        <v>0</v>
      </c>
      <c r="G12" s="17"/>
      <c r="H12" s="2"/>
      <c r="I12" s="5"/>
      <c r="J12" s="24" t="s">
        <v>35</v>
      </c>
      <c r="K12" s="2"/>
      <c r="L12" s="2"/>
      <c r="M12" s="2"/>
      <c r="N12" s="2"/>
      <c r="O12" s="2"/>
      <c r="P12" s="2"/>
    </row>
    <row r="13" spans="1:16" s="6" customFormat="1" ht="12" x14ac:dyDescent="0.25">
      <c r="A13" s="1"/>
      <c r="B13" s="104"/>
      <c r="C13" s="97"/>
      <c r="D13" s="22"/>
      <c r="E13" s="23"/>
      <c r="F13" s="27">
        <f t="shared" si="0"/>
        <v>0</v>
      </c>
      <c r="G13" s="17"/>
      <c r="H13" s="2"/>
      <c r="I13" s="5"/>
      <c r="J13" s="24" t="s">
        <v>36</v>
      </c>
      <c r="K13" s="2"/>
      <c r="L13" s="2"/>
      <c r="M13" s="2"/>
      <c r="N13" s="2"/>
      <c r="O13" s="2"/>
      <c r="P13" s="2"/>
    </row>
    <row r="14" spans="1:16" s="6" customFormat="1" ht="12" x14ac:dyDescent="0.25">
      <c r="A14" s="1"/>
      <c r="B14" s="104"/>
      <c r="C14" s="97"/>
      <c r="D14" s="22"/>
      <c r="E14" s="23"/>
      <c r="F14" s="27">
        <f t="shared" si="0"/>
        <v>0</v>
      </c>
      <c r="G14" s="17"/>
      <c r="H14" s="2"/>
      <c r="I14" s="5"/>
      <c r="J14" s="24" t="s">
        <v>37</v>
      </c>
      <c r="K14" s="2"/>
      <c r="L14" s="2"/>
      <c r="M14" s="2"/>
      <c r="N14" s="2"/>
      <c r="O14" s="2"/>
      <c r="P14" s="2"/>
    </row>
    <row r="15" spans="1:16" s="6" customFormat="1" ht="12" x14ac:dyDescent="0.25">
      <c r="A15" s="1"/>
      <c r="B15" s="104"/>
      <c r="C15" s="97"/>
      <c r="D15" s="22"/>
      <c r="E15" s="23"/>
      <c r="F15" s="27">
        <f t="shared" si="0"/>
        <v>0</v>
      </c>
      <c r="G15" s="17"/>
      <c r="H15" s="2"/>
      <c r="I15" s="5"/>
      <c r="J15" s="2"/>
      <c r="K15" s="2"/>
      <c r="L15" s="2"/>
      <c r="M15" s="2"/>
      <c r="N15" s="2"/>
      <c r="O15" s="2"/>
      <c r="P15" s="2"/>
    </row>
    <row r="16" spans="1:16" s="6" customFormat="1" ht="12" x14ac:dyDescent="0.25">
      <c r="A16" s="1"/>
      <c r="B16" s="104"/>
      <c r="C16" s="97"/>
      <c r="D16" s="22"/>
      <c r="E16" s="23"/>
      <c r="F16" s="27">
        <f t="shared" si="0"/>
        <v>0</v>
      </c>
      <c r="G16" s="17"/>
      <c r="H16" s="2"/>
      <c r="I16" s="5"/>
      <c r="J16" s="2"/>
      <c r="K16" s="2"/>
      <c r="L16" s="2"/>
      <c r="M16" s="2"/>
      <c r="N16" s="2"/>
      <c r="O16" s="2"/>
      <c r="P16" s="2"/>
    </row>
    <row r="17" spans="1:16" s="6" customFormat="1" ht="12" x14ac:dyDescent="0.25">
      <c r="A17" s="1"/>
      <c r="B17" s="104"/>
      <c r="C17" s="97"/>
      <c r="D17" s="22"/>
      <c r="E17" s="23"/>
      <c r="F17" s="27">
        <f t="shared" si="0"/>
        <v>0</v>
      </c>
      <c r="G17" s="17"/>
      <c r="H17" s="2"/>
      <c r="I17" s="5"/>
      <c r="J17" s="2"/>
      <c r="K17" s="2"/>
      <c r="L17" s="2"/>
      <c r="M17" s="2"/>
      <c r="N17" s="2"/>
      <c r="O17" s="2"/>
      <c r="P17" s="2"/>
    </row>
    <row r="18" spans="1:16" s="6" customFormat="1" ht="12" x14ac:dyDescent="0.25">
      <c r="A18" s="1"/>
      <c r="B18" s="104"/>
      <c r="C18" s="97"/>
      <c r="D18" s="22"/>
      <c r="E18" s="23"/>
      <c r="F18" s="27">
        <f t="shared" si="0"/>
        <v>0</v>
      </c>
      <c r="G18" s="17"/>
      <c r="H18" s="2"/>
      <c r="I18" s="5"/>
      <c r="J18" s="2"/>
      <c r="K18" s="2"/>
      <c r="L18" s="2"/>
      <c r="M18" s="2"/>
      <c r="N18" s="2"/>
      <c r="O18" s="2"/>
      <c r="P18" s="2"/>
    </row>
    <row r="19" spans="1:16" s="6" customFormat="1" ht="12" x14ac:dyDescent="0.25">
      <c r="A19" s="1"/>
      <c r="B19" s="104"/>
      <c r="C19" s="97"/>
      <c r="D19" s="22"/>
      <c r="E19" s="23"/>
      <c r="F19" s="27">
        <f t="shared" si="0"/>
        <v>0</v>
      </c>
      <c r="G19" s="17"/>
      <c r="H19" s="2"/>
      <c r="I19" s="5"/>
      <c r="J19" s="2"/>
      <c r="K19" s="2"/>
      <c r="L19" s="2"/>
      <c r="M19" s="2"/>
      <c r="N19" s="2"/>
      <c r="O19" s="2"/>
      <c r="P19" s="2"/>
    </row>
    <row r="20" spans="1:16" s="6" customFormat="1" ht="12" x14ac:dyDescent="0.25">
      <c r="A20" s="1"/>
      <c r="B20" s="104"/>
      <c r="C20" s="97"/>
      <c r="D20" s="22"/>
      <c r="E20" s="23"/>
      <c r="F20" s="27">
        <f t="shared" si="0"/>
        <v>0</v>
      </c>
      <c r="G20" s="17"/>
      <c r="H20" s="2"/>
      <c r="I20" s="5"/>
      <c r="J20" s="2"/>
      <c r="K20" s="2"/>
      <c r="L20" s="2"/>
      <c r="M20" s="2"/>
      <c r="N20" s="2"/>
      <c r="O20" s="2"/>
      <c r="P20" s="2"/>
    </row>
    <row r="21" spans="1:16" s="6" customFormat="1" ht="12" x14ac:dyDescent="0.25">
      <c r="A21" s="1"/>
      <c r="B21" s="55"/>
      <c r="C21" s="2"/>
      <c r="D21" s="25"/>
      <c r="E21" s="26" t="s">
        <v>38</v>
      </c>
      <c r="F21" s="29">
        <f>SUM(F12:F20)</f>
        <v>0</v>
      </c>
      <c r="G21" s="17"/>
      <c r="H21" s="2"/>
      <c r="I21" s="5"/>
      <c r="J21" s="2"/>
      <c r="K21" s="2"/>
      <c r="L21" s="2"/>
      <c r="M21" s="2"/>
      <c r="N21" s="2"/>
      <c r="O21" s="2"/>
      <c r="P21" s="2"/>
    </row>
    <row r="22" spans="1:16" s="11" customFormat="1" ht="12" x14ac:dyDescent="0.25">
      <c r="A22" s="7"/>
      <c r="B22" s="53"/>
      <c r="C22" s="9"/>
      <c r="D22" s="28"/>
      <c r="E22" s="28"/>
      <c r="F22" s="29"/>
      <c r="G22" s="17"/>
      <c r="H22" s="9"/>
      <c r="I22" s="10"/>
      <c r="J22" s="9"/>
      <c r="K22" s="9"/>
      <c r="L22" s="9"/>
      <c r="M22" s="9"/>
      <c r="N22" s="9"/>
      <c r="O22" s="9"/>
      <c r="P22" s="9"/>
    </row>
    <row r="23" spans="1:16" s="6" customFormat="1" ht="14.25" customHeight="1" x14ac:dyDescent="0.25">
      <c r="A23" s="7"/>
      <c r="B23" s="53" t="s">
        <v>39</v>
      </c>
      <c r="C23" s="9"/>
      <c r="D23" s="2"/>
      <c r="E23" s="30"/>
      <c r="F23" s="138">
        <f>F21*0.15</f>
        <v>0</v>
      </c>
      <c r="G23" s="32"/>
      <c r="H23" s="2"/>
      <c r="I23" s="5"/>
      <c r="J23" s="13"/>
      <c r="K23" s="2"/>
      <c r="L23" s="2"/>
      <c r="M23" s="2"/>
      <c r="N23" s="2"/>
      <c r="O23" s="2"/>
      <c r="P23" s="2"/>
    </row>
    <row r="24" spans="1:16" s="6" customFormat="1" ht="14.25" customHeight="1" x14ac:dyDescent="0.25">
      <c r="A24" s="7"/>
      <c r="B24" s="53"/>
      <c r="C24" s="9"/>
      <c r="D24" s="2"/>
      <c r="E24" s="30"/>
      <c r="F24" s="31"/>
      <c r="G24" s="32"/>
      <c r="H24" s="2"/>
      <c r="I24" s="5"/>
      <c r="J24" s="13"/>
      <c r="K24" s="2"/>
      <c r="L24" s="2"/>
      <c r="M24" s="2"/>
      <c r="N24" s="2"/>
      <c r="O24" s="2"/>
      <c r="P24" s="2"/>
    </row>
    <row r="25" spans="1:16" s="11" customFormat="1" ht="12" x14ac:dyDescent="0.25">
      <c r="A25" s="7"/>
      <c r="B25" s="53" t="s">
        <v>40</v>
      </c>
      <c r="C25" s="9"/>
      <c r="D25" s="12"/>
      <c r="E25" s="59"/>
      <c r="F25" s="60"/>
      <c r="G25" s="17"/>
      <c r="H25" s="9"/>
      <c r="I25" s="9"/>
      <c r="J25" s="9"/>
      <c r="K25" s="9"/>
      <c r="L25" s="9"/>
      <c r="M25" s="9"/>
      <c r="N25" s="9"/>
      <c r="O25" s="9"/>
      <c r="P25" s="9"/>
    </row>
    <row r="26" spans="1:16" s="11" customFormat="1" ht="12" x14ac:dyDescent="0.25">
      <c r="A26" s="7"/>
      <c r="B26" s="54" t="s">
        <v>41</v>
      </c>
      <c r="C26" s="9"/>
      <c r="E26" s="59"/>
      <c r="F26" s="4" t="s">
        <v>42</v>
      </c>
      <c r="G26" s="17"/>
      <c r="H26" s="9"/>
      <c r="I26" s="9"/>
      <c r="J26" s="9"/>
      <c r="K26" s="9"/>
      <c r="L26" s="9"/>
      <c r="M26" s="9"/>
      <c r="N26" s="9"/>
      <c r="O26" s="9"/>
      <c r="P26" s="9"/>
    </row>
    <row r="27" spans="1:16" s="11" customFormat="1" ht="12" x14ac:dyDescent="0.25">
      <c r="A27" s="7"/>
      <c r="B27" s="87"/>
      <c r="C27" s="23"/>
      <c r="D27" s="23"/>
      <c r="E27" s="23"/>
      <c r="F27" s="23">
        <v>0</v>
      </c>
      <c r="G27" s="17"/>
      <c r="H27" s="9"/>
      <c r="I27" s="9"/>
      <c r="J27" s="9"/>
      <c r="K27" s="9"/>
      <c r="L27" s="9"/>
      <c r="M27" s="9"/>
      <c r="N27" s="9"/>
      <c r="O27" s="9"/>
      <c r="P27" s="9"/>
    </row>
    <row r="28" spans="1:16" s="11" customFormat="1" ht="12" x14ac:dyDescent="0.25">
      <c r="A28" s="7"/>
      <c r="B28" s="87"/>
      <c r="C28" s="23"/>
      <c r="D28" s="23"/>
      <c r="E28" s="23"/>
      <c r="F28" s="23">
        <v>0</v>
      </c>
      <c r="G28" s="17"/>
      <c r="H28" s="9"/>
      <c r="I28" s="9"/>
      <c r="J28" s="9"/>
      <c r="K28" s="9"/>
      <c r="L28" s="9"/>
      <c r="M28" s="9"/>
      <c r="N28" s="9"/>
      <c r="O28" s="9"/>
      <c r="P28" s="9"/>
    </row>
    <row r="29" spans="1:16" s="11" customFormat="1" ht="12" x14ac:dyDescent="0.25">
      <c r="A29" s="7"/>
      <c r="B29" s="87"/>
      <c r="C29" s="23"/>
      <c r="D29" s="23"/>
      <c r="E29" s="23"/>
      <c r="F29" s="23">
        <v>0</v>
      </c>
      <c r="G29" s="17"/>
      <c r="H29" s="9"/>
      <c r="I29" s="9"/>
      <c r="J29" s="9"/>
      <c r="K29" s="9"/>
      <c r="L29" s="9"/>
      <c r="M29" s="9"/>
      <c r="N29" s="9"/>
      <c r="O29" s="9"/>
      <c r="P29" s="9"/>
    </row>
    <row r="30" spans="1:16" s="11" customFormat="1" ht="12" x14ac:dyDescent="0.25">
      <c r="A30" s="7"/>
      <c r="B30" s="87"/>
      <c r="C30" s="23"/>
      <c r="D30" s="23"/>
      <c r="E30" s="23"/>
      <c r="F30" s="23">
        <v>0</v>
      </c>
      <c r="G30" s="17"/>
      <c r="H30" s="9"/>
      <c r="I30" s="9"/>
      <c r="J30" s="9"/>
      <c r="K30" s="9"/>
      <c r="L30" s="9"/>
      <c r="M30" s="9"/>
      <c r="N30" s="9"/>
      <c r="O30" s="9"/>
      <c r="P30" s="9"/>
    </row>
    <row r="31" spans="1:16" s="11" customFormat="1" ht="12" x14ac:dyDescent="0.25">
      <c r="A31" s="7"/>
      <c r="B31" s="87"/>
      <c r="C31" s="23"/>
      <c r="D31" s="23"/>
      <c r="E31" s="23"/>
      <c r="F31" s="23">
        <v>0</v>
      </c>
      <c r="G31" s="17"/>
      <c r="H31" s="9"/>
      <c r="I31" s="9"/>
      <c r="J31" s="9"/>
      <c r="K31" s="9"/>
      <c r="L31" s="9"/>
      <c r="M31" s="9"/>
      <c r="N31" s="9"/>
      <c r="O31" s="9"/>
      <c r="P31" s="9"/>
    </row>
    <row r="32" spans="1:16" s="11" customFormat="1" ht="12" x14ac:dyDescent="0.25">
      <c r="A32" s="7"/>
      <c r="B32" s="87"/>
      <c r="C32" s="23"/>
      <c r="D32" s="23"/>
      <c r="E32" s="23"/>
      <c r="F32" s="23">
        <v>0</v>
      </c>
      <c r="G32" s="17"/>
      <c r="H32" s="9"/>
      <c r="I32" s="9"/>
      <c r="J32" s="9"/>
      <c r="K32" s="9"/>
      <c r="L32" s="9"/>
      <c r="M32" s="9"/>
      <c r="N32" s="9"/>
      <c r="O32" s="9"/>
      <c r="P32" s="9"/>
    </row>
    <row r="33" spans="1:16" s="11" customFormat="1" ht="12" x14ac:dyDescent="0.25">
      <c r="A33" s="7"/>
      <c r="B33" s="87"/>
      <c r="C33" s="23"/>
      <c r="D33" s="23"/>
      <c r="E33" s="23"/>
      <c r="F33" s="23">
        <v>0</v>
      </c>
      <c r="G33" s="17"/>
      <c r="H33" s="9"/>
      <c r="I33" s="9"/>
      <c r="J33" s="9"/>
      <c r="K33" s="9"/>
      <c r="L33" s="9"/>
      <c r="M33" s="9"/>
      <c r="N33" s="9"/>
      <c r="O33" s="9"/>
      <c r="P33" s="9"/>
    </row>
    <row r="34" spans="1:16" s="11" customFormat="1" ht="12" x14ac:dyDescent="0.25">
      <c r="A34" s="7"/>
      <c r="B34" s="81"/>
      <c r="C34" s="82"/>
      <c r="D34" s="83"/>
      <c r="E34" s="84" t="s">
        <v>43</v>
      </c>
      <c r="F34" s="60">
        <f>SUM(F27:F33)</f>
        <v>0</v>
      </c>
      <c r="G34" s="17"/>
      <c r="H34" s="9"/>
      <c r="I34" s="9"/>
      <c r="J34" s="9"/>
      <c r="K34" s="9"/>
      <c r="L34" s="9"/>
      <c r="M34" s="9"/>
      <c r="N34" s="9"/>
      <c r="O34" s="9"/>
      <c r="P34" s="9"/>
    </row>
    <row r="35" spans="1:16" s="11" customFormat="1" thickBot="1" x14ac:dyDescent="0.3">
      <c r="A35" s="7"/>
      <c r="B35" s="53"/>
      <c r="C35" s="9"/>
      <c r="D35" s="12"/>
      <c r="E35" s="59"/>
      <c r="F35" s="60"/>
      <c r="G35" s="17"/>
      <c r="H35" s="9"/>
      <c r="I35" s="9"/>
      <c r="J35" s="9"/>
      <c r="K35" s="9"/>
      <c r="L35" s="9"/>
      <c r="M35" s="9"/>
      <c r="N35" s="9"/>
      <c r="O35" s="9"/>
      <c r="P35" s="9"/>
    </row>
    <row r="36" spans="1:16" s="11" customFormat="1" thickBot="1" x14ac:dyDescent="0.3">
      <c r="A36" s="7"/>
      <c r="B36" s="56"/>
      <c r="C36" s="33"/>
      <c r="D36" s="34"/>
      <c r="E36" s="86" t="s">
        <v>44</v>
      </c>
      <c r="F36" s="35">
        <f>F21+F23+F34</f>
        <v>0</v>
      </c>
      <c r="G36" s="95"/>
      <c r="H36" s="9"/>
      <c r="I36" s="9"/>
      <c r="J36" s="9"/>
      <c r="K36" s="9"/>
      <c r="L36" s="9"/>
      <c r="M36" s="9"/>
      <c r="N36" s="9"/>
      <c r="O36" s="9"/>
      <c r="P36" s="9"/>
    </row>
    <row r="37" spans="1:16" s="11" customFormat="1" thickBot="1" x14ac:dyDescent="0.3">
      <c r="A37" s="7"/>
      <c r="B37" s="9"/>
      <c r="C37" s="9"/>
      <c r="D37" s="12"/>
      <c r="E37" s="59"/>
      <c r="F37" s="60"/>
      <c r="G37" s="79"/>
      <c r="H37" s="9"/>
      <c r="I37" s="9"/>
      <c r="J37" s="9"/>
      <c r="K37" s="9"/>
      <c r="L37" s="9"/>
      <c r="M37" s="9"/>
      <c r="N37" s="9"/>
      <c r="O37" s="9"/>
      <c r="P37" s="9"/>
    </row>
    <row r="38" spans="1:16" s="11" customFormat="1" ht="15.75" x14ac:dyDescent="0.25">
      <c r="A38" s="96" t="s">
        <v>45</v>
      </c>
      <c r="B38" s="93" t="s">
        <v>46</v>
      </c>
      <c r="C38" s="105"/>
      <c r="D38" s="105"/>
      <c r="E38" s="105"/>
      <c r="F38" s="14"/>
      <c r="G38" s="15"/>
      <c r="H38" s="9"/>
      <c r="I38" s="10"/>
      <c r="J38" s="9"/>
      <c r="K38" s="9"/>
      <c r="L38" s="9"/>
      <c r="M38" s="9"/>
      <c r="N38" s="9"/>
      <c r="O38" s="9"/>
      <c r="P38" s="9"/>
    </row>
    <row r="39" spans="1:16" s="11" customFormat="1" ht="12" x14ac:dyDescent="0.25">
      <c r="A39" s="7"/>
      <c r="B39" s="53" t="s">
        <v>28</v>
      </c>
      <c r="C39" s="315"/>
      <c r="D39" s="315"/>
      <c r="E39" s="2"/>
      <c r="F39" s="16"/>
      <c r="G39" s="17"/>
      <c r="H39" s="9"/>
      <c r="I39" s="10"/>
      <c r="J39" s="9"/>
      <c r="K39" s="9"/>
      <c r="L39" s="9"/>
      <c r="M39" s="9"/>
      <c r="N39" s="9"/>
      <c r="O39" s="9"/>
      <c r="P39" s="9"/>
    </row>
    <row r="40" spans="1:16" s="11" customFormat="1" ht="12" x14ac:dyDescent="0.25">
      <c r="A40" s="7"/>
      <c r="B40" s="54" t="s">
        <v>29</v>
      </c>
      <c r="C40" s="18" t="s">
        <v>30</v>
      </c>
      <c r="D40" s="4" t="s">
        <v>31</v>
      </c>
      <c r="E40" s="18" t="s">
        <v>32</v>
      </c>
      <c r="F40" s="4" t="s">
        <v>33</v>
      </c>
      <c r="G40" s="17"/>
      <c r="H40" s="9"/>
      <c r="I40" s="10"/>
      <c r="J40" s="9"/>
      <c r="K40" s="9"/>
      <c r="L40" s="9"/>
      <c r="M40" s="9"/>
      <c r="N40" s="9"/>
      <c r="O40" s="9"/>
      <c r="P40" s="9"/>
    </row>
    <row r="41" spans="1:16" s="11" customFormat="1" ht="12" x14ac:dyDescent="0.25">
      <c r="A41" s="7"/>
      <c r="B41" s="104"/>
      <c r="C41" s="97"/>
      <c r="D41" s="22"/>
      <c r="E41" s="23"/>
      <c r="F41" s="27">
        <f t="shared" ref="F41:F49" si="1">$D41*E41</f>
        <v>0</v>
      </c>
      <c r="G41" s="17"/>
      <c r="H41" s="9"/>
      <c r="I41" s="10"/>
      <c r="J41" s="9"/>
      <c r="K41" s="9"/>
      <c r="L41" s="9"/>
      <c r="M41" s="9"/>
      <c r="N41" s="9"/>
      <c r="O41" s="9"/>
      <c r="P41" s="9"/>
    </row>
    <row r="42" spans="1:16" s="11" customFormat="1" ht="12" x14ac:dyDescent="0.25">
      <c r="A42" s="7"/>
      <c r="B42" s="104"/>
      <c r="C42" s="97"/>
      <c r="D42" s="22"/>
      <c r="E42" s="23"/>
      <c r="F42" s="27">
        <f t="shared" si="1"/>
        <v>0</v>
      </c>
      <c r="G42" s="17"/>
      <c r="H42" s="9"/>
      <c r="I42" s="10"/>
      <c r="J42" s="9"/>
      <c r="K42" s="9"/>
      <c r="L42" s="9"/>
      <c r="M42" s="9"/>
      <c r="N42" s="9"/>
      <c r="O42" s="9"/>
      <c r="P42" s="9"/>
    </row>
    <row r="43" spans="1:16" s="11" customFormat="1" ht="12" x14ac:dyDescent="0.25">
      <c r="A43" s="7"/>
      <c r="B43" s="104"/>
      <c r="C43" s="97"/>
      <c r="D43" s="22"/>
      <c r="E43" s="23"/>
      <c r="F43" s="27">
        <f t="shared" si="1"/>
        <v>0</v>
      </c>
      <c r="G43" s="17"/>
      <c r="H43" s="9"/>
      <c r="I43" s="10"/>
      <c r="J43" s="9"/>
      <c r="K43" s="9"/>
      <c r="L43" s="9"/>
      <c r="M43" s="9"/>
      <c r="N43" s="9"/>
      <c r="O43" s="9"/>
      <c r="P43" s="9"/>
    </row>
    <row r="44" spans="1:16" s="11" customFormat="1" ht="12" x14ac:dyDescent="0.25">
      <c r="A44" s="7"/>
      <c r="B44" s="104"/>
      <c r="C44" s="97"/>
      <c r="D44" s="22"/>
      <c r="E44" s="23"/>
      <c r="F44" s="27">
        <f t="shared" si="1"/>
        <v>0</v>
      </c>
      <c r="G44" s="17"/>
      <c r="H44" s="9"/>
      <c r="I44" s="10"/>
      <c r="J44" s="9"/>
      <c r="K44" s="9"/>
      <c r="L44" s="9"/>
      <c r="M44" s="9"/>
      <c r="N44" s="9"/>
      <c r="O44" s="9"/>
      <c r="P44" s="9"/>
    </row>
    <row r="45" spans="1:16" s="11" customFormat="1" ht="12" x14ac:dyDescent="0.25">
      <c r="A45" s="7"/>
      <c r="B45" s="104"/>
      <c r="C45" s="97"/>
      <c r="D45" s="22"/>
      <c r="E45" s="23"/>
      <c r="F45" s="27">
        <f t="shared" si="1"/>
        <v>0</v>
      </c>
      <c r="G45" s="17"/>
      <c r="H45" s="9"/>
      <c r="I45" s="10"/>
      <c r="J45" s="9"/>
      <c r="K45" s="9"/>
      <c r="L45" s="9"/>
      <c r="M45" s="9"/>
      <c r="N45" s="9"/>
      <c r="O45" s="9"/>
      <c r="P45" s="9"/>
    </row>
    <row r="46" spans="1:16" s="11" customFormat="1" ht="12" x14ac:dyDescent="0.25">
      <c r="A46" s="7"/>
      <c r="B46" s="104"/>
      <c r="C46" s="97"/>
      <c r="D46" s="22"/>
      <c r="E46" s="23"/>
      <c r="F46" s="27">
        <f t="shared" si="1"/>
        <v>0</v>
      </c>
      <c r="G46" s="17"/>
      <c r="H46" s="9"/>
      <c r="I46" s="10"/>
      <c r="J46" s="9"/>
      <c r="K46" s="9"/>
      <c r="L46" s="9"/>
      <c r="M46" s="9"/>
      <c r="N46" s="9"/>
      <c r="O46" s="9"/>
      <c r="P46" s="9"/>
    </row>
    <row r="47" spans="1:16" s="11" customFormat="1" ht="12" x14ac:dyDescent="0.25">
      <c r="A47" s="7"/>
      <c r="B47" s="104"/>
      <c r="C47" s="97"/>
      <c r="D47" s="22"/>
      <c r="E47" s="23"/>
      <c r="F47" s="27">
        <f t="shared" si="1"/>
        <v>0</v>
      </c>
      <c r="G47" s="17"/>
      <c r="H47" s="9"/>
      <c r="I47" s="10"/>
      <c r="J47" s="9"/>
      <c r="K47" s="9"/>
      <c r="L47" s="9"/>
      <c r="M47" s="9"/>
      <c r="N47" s="9"/>
      <c r="O47" s="9"/>
      <c r="P47" s="9"/>
    </row>
    <row r="48" spans="1:16" s="11" customFormat="1" ht="12" x14ac:dyDescent="0.25">
      <c r="A48" s="7"/>
      <c r="B48" s="104"/>
      <c r="C48" s="97"/>
      <c r="D48" s="22"/>
      <c r="E48" s="23"/>
      <c r="F48" s="27">
        <f t="shared" si="1"/>
        <v>0</v>
      </c>
      <c r="G48" s="17"/>
      <c r="H48" s="9"/>
      <c r="I48" s="10"/>
      <c r="J48" s="9"/>
      <c r="K48" s="9"/>
      <c r="L48" s="9"/>
      <c r="M48" s="9"/>
      <c r="N48" s="9"/>
      <c r="O48" s="9"/>
      <c r="P48" s="9"/>
    </row>
    <row r="49" spans="1:16" s="11" customFormat="1" ht="12" x14ac:dyDescent="0.25">
      <c r="A49" s="7"/>
      <c r="B49" s="104"/>
      <c r="C49" s="97"/>
      <c r="D49" s="22"/>
      <c r="E49" s="23"/>
      <c r="F49" s="27">
        <f t="shared" si="1"/>
        <v>0</v>
      </c>
      <c r="G49" s="17"/>
      <c r="H49" s="9"/>
      <c r="I49" s="10"/>
      <c r="J49" s="9"/>
      <c r="K49" s="9"/>
      <c r="L49" s="9"/>
      <c r="M49" s="9"/>
      <c r="N49" s="9"/>
      <c r="O49" s="9"/>
      <c r="P49" s="9"/>
    </row>
    <row r="50" spans="1:16" s="11" customFormat="1" ht="12" x14ac:dyDescent="0.25">
      <c r="A50" s="7"/>
      <c r="B50" s="55"/>
      <c r="C50" s="2"/>
      <c r="D50" s="25"/>
      <c r="E50" s="26" t="s">
        <v>38</v>
      </c>
      <c r="F50" s="29">
        <f>SUM(F41:F49)</f>
        <v>0</v>
      </c>
      <c r="G50" s="17"/>
      <c r="H50" s="9"/>
      <c r="I50" s="10"/>
      <c r="J50" s="9"/>
      <c r="K50" s="9"/>
      <c r="L50" s="9"/>
      <c r="M50" s="9"/>
      <c r="N50" s="9"/>
      <c r="O50" s="9"/>
      <c r="P50" s="9"/>
    </row>
    <row r="51" spans="1:16" s="11" customFormat="1" ht="12" x14ac:dyDescent="0.25">
      <c r="A51" s="7"/>
      <c r="B51" s="53"/>
      <c r="C51" s="9"/>
      <c r="D51" s="28"/>
      <c r="E51" s="28"/>
      <c r="F51" s="29"/>
      <c r="G51" s="17"/>
      <c r="H51" s="9"/>
      <c r="I51" s="10"/>
      <c r="J51" s="9"/>
      <c r="K51" s="9"/>
      <c r="L51" s="9"/>
      <c r="M51" s="9"/>
      <c r="N51" s="9"/>
      <c r="O51" s="9"/>
      <c r="P51" s="9"/>
    </row>
    <row r="52" spans="1:16" s="11" customFormat="1" ht="12" x14ac:dyDescent="0.25">
      <c r="A52" s="7"/>
      <c r="B52" s="53" t="s">
        <v>39</v>
      </c>
      <c r="C52" s="9"/>
      <c r="D52" s="2"/>
      <c r="E52" s="30"/>
      <c r="F52" s="139">
        <f>F50*0.15</f>
        <v>0</v>
      </c>
      <c r="G52" s="32"/>
      <c r="H52" s="9"/>
      <c r="I52" s="10"/>
      <c r="J52" s="9"/>
      <c r="K52" s="9"/>
      <c r="L52" s="9"/>
      <c r="M52" s="9"/>
      <c r="N52" s="9"/>
      <c r="O52" s="9"/>
      <c r="P52" s="9"/>
    </row>
    <row r="53" spans="1:16" s="11" customFormat="1" ht="12" x14ac:dyDescent="0.25">
      <c r="A53" s="7"/>
      <c r="B53" s="53"/>
      <c r="C53" s="9"/>
      <c r="D53" s="12"/>
      <c r="E53" s="59"/>
      <c r="F53" s="60"/>
      <c r="G53" s="17"/>
      <c r="H53" s="9"/>
      <c r="I53" s="10"/>
      <c r="J53" s="9"/>
      <c r="K53" s="9"/>
      <c r="L53" s="9"/>
      <c r="M53" s="9"/>
      <c r="N53" s="9"/>
      <c r="O53" s="9"/>
      <c r="P53" s="9"/>
    </row>
    <row r="54" spans="1:16" s="11" customFormat="1" ht="12" x14ac:dyDescent="0.25">
      <c r="A54" s="7"/>
      <c r="B54" s="53"/>
      <c r="C54" s="9"/>
      <c r="D54" s="12"/>
      <c r="E54" s="59"/>
      <c r="F54" s="60"/>
      <c r="G54" s="17"/>
      <c r="H54" s="9"/>
      <c r="I54" s="10"/>
      <c r="J54" s="9"/>
      <c r="K54" s="9"/>
      <c r="L54" s="9"/>
      <c r="M54" s="9"/>
      <c r="N54" s="9"/>
      <c r="O54" s="9"/>
      <c r="P54" s="9"/>
    </row>
    <row r="55" spans="1:16" s="11" customFormat="1" ht="12" x14ac:dyDescent="0.25">
      <c r="A55" s="7"/>
      <c r="B55" s="53" t="s">
        <v>40</v>
      </c>
      <c r="C55" s="9"/>
      <c r="D55" s="12"/>
      <c r="E55" s="59"/>
      <c r="F55" s="60"/>
      <c r="G55" s="17"/>
      <c r="H55" s="9"/>
      <c r="I55" s="10"/>
      <c r="J55" s="9"/>
      <c r="K55" s="9"/>
      <c r="L55" s="9"/>
      <c r="M55" s="9"/>
      <c r="N55" s="9"/>
      <c r="O55" s="9"/>
      <c r="P55" s="9"/>
    </row>
    <row r="56" spans="1:16" s="11" customFormat="1" ht="12" x14ac:dyDescent="0.25">
      <c r="A56" s="7"/>
      <c r="B56" s="54" t="s">
        <v>41</v>
      </c>
      <c r="C56" s="9"/>
      <c r="E56" s="59"/>
      <c r="F56" s="4" t="s">
        <v>42</v>
      </c>
      <c r="G56" s="17"/>
      <c r="H56" s="9"/>
      <c r="I56" s="10"/>
      <c r="J56" s="9"/>
      <c r="K56" s="9"/>
      <c r="L56" s="9"/>
      <c r="M56" s="9"/>
      <c r="N56" s="9"/>
      <c r="O56" s="9"/>
      <c r="P56" s="9"/>
    </row>
    <row r="57" spans="1:16" s="11" customFormat="1" ht="12" x14ac:dyDescent="0.25">
      <c r="A57" s="7"/>
      <c r="B57" s="87"/>
      <c r="C57" s="23"/>
      <c r="D57" s="23"/>
      <c r="E57" s="23"/>
      <c r="F57" s="23">
        <v>0</v>
      </c>
      <c r="G57" s="17"/>
      <c r="H57" s="9"/>
      <c r="I57" s="10"/>
      <c r="J57" s="9"/>
      <c r="K57" s="9"/>
      <c r="L57" s="9"/>
      <c r="M57" s="9"/>
      <c r="N57" s="9"/>
      <c r="O57" s="9"/>
      <c r="P57" s="9"/>
    </row>
    <row r="58" spans="1:16" s="11" customFormat="1" ht="12" x14ac:dyDescent="0.25">
      <c r="A58" s="7"/>
      <c r="B58" s="87"/>
      <c r="C58" s="23"/>
      <c r="D58" s="23"/>
      <c r="E58" s="23"/>
      <c r="F58" s="23">
        <v>0</v>
      </c>
      <c r="G58" s="17"/>
      <c r="H58" s="9"/>
      <c r="I58" s="10"/>
      <c r="J58" s="9"/>
      <c r="K58" s="9"/>
      <c r="L58" s="9"/>
      <c r="M58" s="9"/>
      <c r="N58" s="9"/>
      <c r="O58" s="9"/>
      <c r="P58" s="9"/>
    </row>
    <row r="59" spans="1:16" s="11" customFormat="1" ht="12" x14ac:dyDescent="0.25">
      <c r="A59" s="7"/>
      <c r="B59" s="87"/>
      <c r="C59" s="23"/>
      <c r="D59" s="23"/>
      <c r="E59" s="23"/>
      <c r="F59" s="23">
        <v>0</v>
      </c>
      <c r="G59" s="17"/>
      <c r="H59" s="9"/>
      <c r="I59" s="10"/>
      <c r="J59" s="9"/>
      <c r="K59" s="9"/>
      <c r="L59" s="9"/>
      <c r="M59" s="9"/>
      <c r="N59" s="9"/>
      <c r="O59" s="9"/>
      <c r="P59" s="9"/>
    </row>
    <row r="60" spans="1:16" s="11" customFormat="1" ht="12" x14ac:dyDescent="0.25">
      <c r="A60" s="7"/>
      <c r="B60" s="87"/>
      <c r="C60" s="23"/>
      <c r="D60" s="23"/>
      <c r="E60" s="23"/>
      <c r="F60" s="23">
        <v>0</v>
      </c>
      <c r="G60" s="17"/>
      <c r="H60" s="9"/>
      <c r="I60" s="10"/>
      <c r="J60" s="9"/>
      <c r="K60" s="9"/>
      <c r="L60" s="9"/>
      <c r="M60" s="9"/>
      <c r="N60" s="9"/>
      <c r="O60" s="9"/>
      <c r="P60" s="9"/>
    </row>
    <row r="61" spans="1:16" s="11" customFormat="1" ht="12" x14ac:dyDescent="0.25">
      <c r="A61" s="7"/>
      <c r="B61" s="87"/>
      <c r="C61" s="23"/>
      <c r="D61" s="23"/>
      <c r="E61" s="23"/>
      <c r="F61" s="23">
        <v>0</v>
      </c>
      <c r="G61" s="17"/>
      <c r="H61" s="9"/>
      <c r="I61" s="10"/>
      <c r="J61" s="9"/>
      <c r="K61" s="9"/>
      <c r="L61" s="9"/>
      <c r="M61" s="9"/>
      <c r="N61" s="9"/>
      <c r="O61" s="9"/>
      <c r="P61" s="9"/>
    </row>
    <row r="62" spans="1:16" s="11" customFormat="1" ht="12" x14ac:dyDescent="0.25">
      <c r="A62" s="7"/>
      <c r="B62" s="87"/>
      <c r="C62" s="23"/>
      <c r="D62" s="23"/>
      <c r="E62" s="23"/>
      <c r="F62" s="23">
        <v>0</v>
      </c>
      <c r="G62" s="17"/>
      <c r="H62" s="9"/>
      <c r="I62" s="10"/>
      <c r="J62" s="9"/>
      <c r="K62" s="9"/>
      <c r="L62" s="9"/>
      <c r="M62" s="9"/>
      <c r="N62" s="9"/>
      <c r="O62" s="9"/>
      <c r="P62" s="9"/>
    </row>
    <row r="63" spans="1:16" s="11" customFormat="1" ht="12" x14ac:dyDescent="0.25">
      <c r="A63" s="7"/>
      <c r="B63" s="87"/>
      <c r="C63" s="23"/>
      <c r="D63" s="23"/>
      <c r="E63" s="23"/>
      <c r="F63" s="23">
        <v>0</v>
      </c>
      <c r="G63" s="17"/>
      <c r="H63" s="9"/>
      <c r="I63" s="10"/>
      <c r="J63" s="9"/>
      <c r="K63" s="9"/>
      <c r="L63" s="9"/>
      <c r="M63" s="9"/>
      <c r="N63" s="9"/>
      <c r="O63" s="9"/>
      <c r="P63" s="9"/>
    </row>
    <row r="64" spans="1:16" s="11" customFormat="1" ht="12" x14ac:dyDescent="0.25">
      <c r="A64" s="7"/>
      <c r="B64" s="81"/>
      <c r="C64" s="82"/>
      <c r="D64" s="83"/>
      <c r="E64" s="84" t="s">
        <v>43</v>
      </c>
      <c r="F64" s="60">
        <f>SUM(F57:F63)</f>
        <v>0</v>
      </c>
      <c r="G64" s="17"/>
      <c r="H64" s="9"/>
      <c r="I64" s="10"/>
      <c r="J64" s="9"/>
      <c r="K64" s="9"/>
      <c r="L64" s="9"/>
      <c r="M64" s="9"/>
      <c r="N64" s="9"/>
      <c r="O64" s="9"/>
      <c r="P64" s="9"/>
    </row>
    <row r="65" spans="1:16" s="11" customFormat="1" thickBot="1" x14ac:dyDescent="0.3">
      <c r="A65" s="7"/>
      <c r="B65" s="53"/>
      <c r="C65" s="9"/>
      <c r="D65" s="12"/>
      <c r="E65" s="59"/>
      <c r="F65" s="60"/>
      <c r="G65" s="17"/>
      <c r="H65" s="9"/>
      <c r="I65" s="10"/>
      <c r="J65" s="9"/>
      <c r="K65" s="9"/>
      <c r="L65" s="9"/>
      <c r="M65" s="9"/>
      <c r="N65" s="9"/>
      <c r="O65" s="9"/>
      <c r="P65" s="9"/>
    </row>
    <row r="66" spans="1:16" s="11" customFormat="1" thickBot="1" x14ac:dyDescent="0.3">
      <c r="A66" s="7"/>
      <c r="B66" s="56"/>
      <c r="C66" s="33"/>
      <c r="D66" s="34"/>
      <c r="E66" s="86" t="s">
        <v>47</v>
      </c>
      <c r="F66" s="35">
        <f>F50+F52+F64</f>
        <v>0</v>
      </c>
      <c r="G66" s="95"/>
      <c r="H66" s="9"/>
      <c r="I66" s="10"/>
      <c r="J66" s="9"/>
      <c r="K66" s="9"/>
      <c r="L66" s="9"/>
      <c r="M66" s="9"/>
      <c r="N66" s="9"/>
      <c r="O66" s="9"/>
      <c r="P66" s="9"/>
    </row>
    <row r="67" spans="1:16" s="11" customFormat="1" thickBot="1" x14ac:dyDescent="0.3">
      <c r="A67" s="7"/>
      <c r="B67" s="9"/>
      <c r="C67" s="9"/>
      <c r="D67" s="12"/>
      <c r="E67" s="59"/>
      <c r="F67" s="60"/>
      <c r="G67" s="40"/>
      <c r="H67" s="9"/>
      <c r="I67" s="10"/>
      <c r="J67" s="9"/>
      <c r="K67" s="9"/>
      <c r="L67" s="9"/>
      <c r="M67" s="9"/>
      <c r="N67" s="9"/>
      <c r="O67" s="9"/>
      <c r="P67" s="9"/>
    </row>
    <row r="68" spans="1:16" s="11" customFormat="1" ht="15.75" x14ac:dyDescent="0.25">
      <c r="A68" s="96" t="s">
        <v>48</v>
      </c>
      <c r="B68" s="93" t="s">
        <v>49</v>
      </c>
      <c r="C68" s="105"/>
      <c r="D68" s="38"/>
      <c r="E68" s="14"/>
      <c r="F68" s="38"/>
      <c r="G68" s="15"/>
      <c r="H68" s="9"/>
      <c r="I68" s="10"/>
      <c r="J68" s="9"/>
      <c r="K68" s="9"/>
      <c r="L68" s="9"/>
      <c r="M68" s="9"/>
      <c r="N68" s="9"/>
      <c r="O68" s="9"/>
      <c r="P68" s="9"/>
    </row>
    <row r="69" spans="1:16" s="11" customFormat="1" ht="12" x14ac:dyDescent="0.25">
      <c r="A69" s="7"/>
      <c r="B69" s="53"/>
      <c r="C69" s="18"/>
      <c r="D69" s="4"/>
      <c r="E69" s="18"/>
      <c r="F69" s="16"/>
      <c r="G69" s="17"/>
      <c r="H69" s="9"/>
      <c r="I69" s="10"/>
      <c r="J69" s="9"/>
      <c r="K69" s="9"/>
      <c r="L69" s="9"/>
      <c r="M69" s="9"/>
      <c r="N69" s="9"/>
      <c r="O69" s="9"/>
      <c r="P69" s="9"/>
    </row>
    <row r="70" spans="1:16" s="11" customFormat="1" ht="12" x14ac:dyDescent="0.25">
      <c r="A70" s="7"/>
      <c r="B70" s="316" t="s">
        <v>50</v>
      </c>
      <c r="C70" s="18" t="s">
        <v>30</v>
      </c>
      <c r="D70" s="4" t="s">
        <v>51</v>
      </c>
      <c r="E70" s="18" t="s">
        <v>52</v>
      </c>
      <c r="F70" s="4" t="s">
        <v>42</v>
      </c>
      <c r="G70" s="17"/>
      <c r="H70" s="9"/>
      <c r="I70" s="10"/>
      <c r="J70" s="9"/>
      <c r="K70" s="9"/>
      <c r="L70" s="9"/>
      <c r="M70" s="9"/>
      <c r="N70" s="9"/>
      <c r="O70" s="9"/>
      <c r="P70" s="9"/>
    </row>
    <row r="71" spans="1:16" s="11" customFormat="1" ht="12" x14ac:dyDescent="0.25">
      <c r="A71" s="7"/>
      <c r="B71" s="104"/>
      <c r="C71" s="97"/>
      <c r="D71" s="88"/>
      <c r="E71" s="88"/>
      <c r="F71" s="99">
        <f t="shared" ref="F71:F78" si="2">D71*E71</f>
        <v>0</v>
      </c>
      <c r="G71" s="37"/>
      <c r="H71" s="9"/>
      <c r="I71" s="10"/>
      <c r="J71" s="9"/>
      <c r="K71" s="9"/>
      <c r="L71" s="9"/>
      <c r="M71" s="9"/>
      <c r="N71" s="9"/>
      <c r="O71" s="9"/>
      <c r="P71" s="9"/>
    </row>
    <row r="72" spans="1:16" s="11" customFormat="1" ht="12" x14ac:dyDescent="0.25">
      <c r="A72" s="7"/>
      <c r="B72" s="104"/>
      <c r="C72" s="97"/>
      <c r="D72" s="88"/>
      <c r="E72" s="88"/>
      <c r="F72" s="99">
        <f t="shared" si="2"/>
        <v>0</v>
      </c>
      <c r="G72" s="37"/>
      <c r="H72" s="9"/>
      <c r="I72" s="10"/>
      <c r="J72" s="9"/>
      <c r="K72" s="9"/>
      <c r="L72" s="9"/>
      <c r="M72" s="9"/>
      <c r="N72" s="9"/>
      <c r="O72" s="9"/>
      <c r="P72" s="9"/>
    </row>
    <row r="73" spans="1:16" s="11" customFormat="1" ht="12" x14ac:dyDescent="0.25">
      <c r="A73" s="7"/>
      <c r="B73" s="104"/>
      <c r="C73" s="97"/>
      <c r="D73" s="88"/>
      <c r="E73" s="88"/>
      <c r="F73" s="99">
        <f t="shared" si="2"/>
        <v>0</v>
      </c>
      <c r="G73" s="37"/>
      <c r="H73" s="9"/>
      <c r="I73" s="10"/>
      <c r="J73" s="9"/>
      <c r="K73" s="9"/>
      <c r="L73" s="9"/>
      <c r="M73" s="9"/>
      <c r="N73" s="9"/>
      <c r="O73" s="9"/>
      <c r="P73" s="9"/>
    </row>
    <row r="74" spans="1:16" s="11" customFormat="1" ht="12" x14ac:dyDescent="0.25">
      <c r="A74" s="7"/>
      <c r="B74" s="104"/>
      <c r="C74" s="97"/>
      <c r="D74" s="88"/>
      <c r="E74" s="88"/>
      <c r="F74" s="99">
        <f t="shared" si="2"/>
        <v>0</v>
      </c>
      <c r="G74" s="37"/>
      <c r="H74" s="9"/>
      <c r="I74" s="10"/>
      <c r="J74" s="9"/>
      <c r="K74" s="9"/>
      <c r="L74" s="9"/>
      <c r="M74" s="9"/>
      <c r="N74" s="9"/>
      <c r="O74" s="9"/>
      <c r="P74" s="9"/>
    </row>
    <row r="75" spans="1:16" s="11" customFormat="1" ht="12" x14ac:dyDescent="0.25">
      <c r="A75" s="7"/>
      <c r="B75" s="104"/>
      <c r="C75" s="97"/>
      <c r="D75" s="88"/>
      <c r="E75" s="88"/>
      <c r="F75" s="99">
        <f t="shared" si="2"/>
        <v>0</v>
      </c>
      <c r="G75" s="37"/>
      <c r="H75" s="9"/>
      <c r="I75" s="10"/>
      <c r="J75" s="9"/>
      <c r="K75" s="9"/>
      <c r="L75" s="9"/>
      <c r="M75" s="9"/>
      <c r="N75" s="9"/>
      <c r="O75" s="9"/>
      <c r="P75" s="9"/>
    </row>
    <row r="76" spans="1:16" s="11" customFormat="1" ht="12" x14ac:dyDescent="0.25">
      <c r="A76" s="7"/>
      <c r="B76" s="78"/>
      <c r="C76" s="98"/>
      <c r="D76" s="89"/>
      <c r="E76" s="89"/>
      <c r="F76" s="99">
        <f t="shared" si="2"/>
        <v>0</v>
      </c>
      <c r="G76" s="37"/>
      <c r="H76" s="9"/>
      <c r="I76" s="10"/>
      <c r="J76" s="9"/>
      <c r="K76" s="9"/>
      <c r="L76" s="9"/>
      <c r="M76" s="9"/>
      <c r="N76" s="9"/>
      <c r="O76" s="9"/>
      <c r="P76" s="9"/>
    </row>
    <row r="77" spans="1:16" s="11" customFormat="1" ht="12" x14ac:dyDescent="0.25">
      <c r="A77" s="7"/>
      <c r="B77" s="78"/>
      <c r="C77" s="98"/>
      <c r="D77" s="89"/>
      <c r="E77" s="89"/>
      <c r="F77" s="99">
        <f t="shared" si="2"/>
        <v>0</v>
      </c>
      <c r="G77" s="37"/>
      <c r="H77" s="9"/>
      <c r="I77" s="10"/>
      <c r="J77" s="9"/>
      <c r="K77" s="9"/>
      <c r="L77" s="9"/>
      <c r="M77" s="9"/>
      <c r="N77" s="9"/>
      <c r="O77" s="9"/>
      <c r="P77" s="9"/>
    </row>
    <row r="78" spans="1:16" s="11" customFormat="1" ht="12" x14ac:dyDescent="0.25">
      <c r="A78" s="1"/>
      <c r="B78" s="78"/>
      <c r="C78" s="98"/>
      <c r="D78" s="89"/>
      <c r="E78" s="89"/>
      <c r="F78" s="99">
        <f t="shared" si="2"/>
        <v>0</v>
      </c>
      <c r="G78" s="37"/>
      <c r="H78" s="9"/>
      <c r="I78" s="10"/>
      <c r="J78" s="9"/>
      <c r="K78" s="9"/>
      <c r="L78" s="9"/>
      <c r="M78" s="9"/>
      <c r="N78" s="9"/>
      <c r="O78" s="9"/>
      <c r="P78" s="9"/>
    </row>
    <row r="79" spans="1:16" s="11" customFormat="1" thickBot="1" x14ac:dyDescent="0.3">
      <c r="A79" s="1"/>
      <c r="B79" s="55"/>
      <c r="C79" s="2"/>
      <c r="D79" s="3"/>
      <c r="E79" s="2"/>
      <c r="F79" s="39"/>
      <c r="G79" s="37"/>
      <c r="H79" s="9"/>
      <c r="I79" s="10"/>
      <c r="J79" s="9"/>
      <c r="K79" s="9"/>
      <c r="L79" s="9"/>
      <c r="M79" s="9"/>
      <c r="N79" s="9"/>
      <c r="O79" s="9"/>
      <c r="P79" s="9"/>
    </row>
    <row r="80" spans="1:16" s="11" customFormat="1" thickBot="1" x14ac:dyDescent="0.3">
      <c r="A80" s="7"/>
      <c r="B80" s="56"/>
      <c r="C80" s="33"/>
      <c r="D80" s="34"/>
      <c r="E80" s="86" t="s">
        <v>53</v>
      </c>
      <c r="F80" s="35">
        <f>SUM(F71:F78)</f>
        <v>0</v>
      </c>
      <c r="G80" s="36"/>
      <c r="H80" s="9"/>
      <c r="I80" s="10"/>
      <c r="J80" s="9"/>
      <c r="K80" s="9"/>
      <c r="L80" s="9"/>
      <c r="M80" s="9"/>
      <c r="N80" s="9"/>
      <c r="O80" s="9"/>
      <c r="P80" s="9"/>
    </row>
    <row r="81" spans="1:16" s="6" customFormat="1" ht="14.25" customHeight="1" thickBot="1" x14ac:dyDescent="0.3">
      <c r="A81" s="1"/>
      <c r="B81" s="2"/>
      <c r="C81" s="2"/>
      <c r="D81" s="3"/>
      <c r="E81" s="2"/>
      <c r="F81" s="3"/>
      <c r="G81" s="4"/>
      <c r="H81" s="2"/>
      <c r="I81" s="5"/>
      <c r="J81" s="13"/>
      <c r="K81" s="2"/>
      <c r="L81" s="2"/>
      <c r="M81" s="2"/>
      <c r="N81" s="2"/>
      <c r="O81" s="2"/>
      <c r="P81" s="2"/>
    </row>
    <row r="82" spans="1:16" s="6" customFormat="1" ht="14.25" customHeight="1" x14ac:dyDescent="0.25">
      <c r="A82" s="96" t="s">
        <v>26</v>
      </c>
      <c r="B82" s="93" t="s">
        <v>55</v>
      </c>
      <c r="C82" s="105"/>
      <c r="D82" s="105"/>
      <c r="E82" s="105"/>
      <c r="F82" s="14"/>
      <c r="G82" s="15"/>
      <c r="H82" s="2"/>
      <c r="I82" s="5"/>
      <c r="J82" s="13"/>
      <c r="K82" s="2"/>
      <c r="L82" s="2"/>
      <c r="M82" s="2"/>
      <c r="N82" s="2"/>
      <c r="O82" s="2"/>
      <c r="P82" s="2"/>
    </row>
    <row r="83" spans="1:16" s="6" customFormat="1" ht="14.25" customHeight="1" x14ac:dyDescent="0.25">
      <c r="A83" s="7"/>
      <c r="B83" s="53" t="s">
        <v>56</v>
      </c>
      <c r="C83" s="315"/>
      <c r="D83" s="315"/>
      <c r="E83" s="2"/>
      <c r="F83" s="16"/>
      <c r="G83" s="17"/>
      <c r="H83" s="2"/>
      <c r="I83" s="5"/>
      <c r="J83" s="13"/>
      <c r="K83" s="2"/>
      <c r="L83" s="2"/>
      <c r="M83" s="2"/>
      <c r="N83" s="2"/>
      <c r="O83" s="2"/>
      <c r="P83" s="2"/>
    </row>
    <row r="84" spans="1:16" s="6" customFormat="1" ht="14.25" customHeight="1" x14ac:dyDescent="0.25">
      <c r="A84" s="7"/>
      <c r="B84" s="54" t="s">
        <v>57</v>
      </c>
      <c r="C84" s="18" t="s">
        <v>58</v>
      </c>
      <c r="D84" s="4" t="s">
        <v>31</v>
      </c>
      <c r="E84" s="18" t="s">
        <v>32</v>
      </c>
      <c r="F84" s="4" t="s">
        <v>59</v>
      </c>
      <c r="G84" s="17"/>
      <c r="H84" s="2"/>
      <c r="I84" s="5"/>
      <c r="J84" s="13"/>
      <c r="K84" s="2"/>
      <c r="L84" s="2"/>
      <c r="M84" s="2"/>
      <c r="N84" s="2"/>
      <c r="O84" s="2"/>
      <c r="P84" s="2"/>
    </row>
    <row r="85" spans="1:16" s="6" customFormat="1" ht="14.25" customHeight="1" x14ac:dyDescent="0.25">
      <c r="A85" s="7"/>
      <c r="B85" s="104"/>
      <c r="C85" s="22"/>
      <c r="D85" s="22"/>
      <c r="E85" s="23"/>
      <c r="F85" s="27">
        <f t="shared" ref="F85" si="3">C85*D85*E85</f>
        <v>0</v>
      </c>
      <c r="G85" s="17"/>
      <c r="H85" s="2"/>
      <c r="I85" s="5"/>
      <c r="J85" s="13"/>
      <c r="K85" s="2"/>
      <c r="L85" s="2"/>
      <c r="M85" s="2"/>
      <c r="N85" s="2"/>
      <c r="O85" s="2"/>
      <c r="P85" s="2"/>
    </row>
    <row r="86" spans="1:16" s="6" customFormat="1" ht="14.25" customHeight="1" x14ac:dyDescent="0.25">
      <c r="A86" s="7"/>
      <c r="B86" s="104"/>
      <c r="C86" s="22"/>
      <c r="D86" s="22"/>
      <c r="E86" s="23"/>
      <c r="F86" s="27">
        <f t="shared" ref="F86:F93" si="4">C86*D86*E86</f>
        <v>0</v>
      </c>
      <c r="G86" s="17"/>
      <c r="H86" s="2"/>
      <c r="I86" s="5"/>
      <c r="J86" s="13"/>
      <c r="K86" s="2"/>
      <c r="L86" s="2"/>
      <c r="M86" s="2"/>
      <c r="N86" s="2"/>
      <c r="O86" s="2"/>
      <c r="P86" s="2"/>
    </row>
    <row r="87" spans="1:16" s="6" customFormat="1" ht="14.25" customHeight="1" x14ac:dyDescent="0.25">
      <c r="A87" s="7"/>
      <c r="B87" s="104"/>
      <c r="C87" s="22"/>
      <c r="D87" s="22"/>
      <c r="E87" s="23"/>
      <c r="F87" s="27">
        <f t="shared" si="4"/>
        <v>0</v>
      </c>
      <c r="G87" s="17"/>
      <c r="H87" s="2"/>
      <c r="I87" s="5"/>
      <c r="J87" s="13"/>
      <c r="K87" s="2"/>
      <c r="L87" s="2"/>
      <c r="M87" s="2"/>
      <c r="N87" s="2"/>
      <c r="O87" s="2"/>
      <c r="P87" s="2"/>
    </row>
    <row r="88" spans="1:16" s="6" customFormat="1" ht="14.25" customHeight="1" x14ac:dyDescent="0.25">
      <c r="A88" s="7"/>
      <c r="B88" s="104"/>
      <c r="C88" s="22"/>
      <c r="D88" s="22"/>
      <c r="E88" s="23"/>
      <c r="F88" s="27">
        <f t="shared" si="4"/>
        <v>0</v>
      </c>
      <c r="G88" s="17"/>
      <c r="H88" s="2"/>
      <c r="I88" s="5"/>
      <c r="J88" s="13"/>
      <c r="K88" s="2"/>
      <c r="L88" s="2"/>
      <c r="M88" s="2"/>
      <c r="N88" s="2"/>
      <c r="O88" s="2"/>
      <c r="P88" s="2"/>
    </row>
    <row r="89" spans="1:16" s="6" customFormat="1" ht="14.25" customHeight="1" x14ac:dyDescent="0.25">
      <c r="A89" s="7"/>
      <c r="B89" s="104"/>
      <c r="C89" s="22"/>
      <c r="D89" s="22"/>
      <c r="E89" s="23"/>
      <c r="F89" s="27">
        <f t="shared" si="4"/>
        <v>0</v>
      </c>
      <c r="G89" s="17"/>
      <c r="H89" s="2"/>
      <c r="I89" s="5"/>
      <c r="J89" s="13"/>
      <c r="K89" s="2"/>
      <c r="L89" s="2"/>
      <c r="M89" s="2"/>
      <c r="N89" s="2"/>
      <c r="O89" s="2"/>
      <c r="P89" s="2"/>
    </row>
    <row r="90" spans="1:16" s="6" customFormat="1" ht="14.25" customHeight="1" x14ac:dyDescent="0.25">
      <c r="A90" s="7"/>
      <c r="B90" s="104"/>
      <c r="C90" s="22"/>
      <c r="D90" s="22"/>
      <c r="E90" s="23"/>
      <c r="F90" s="27">
        <f t="shared" si="4"/>
        <v>0</v>
      </c>
      <c r="G90" s="17"/>
      <c r="H90" s="2"/>
      <c r="I90" s="5"/>
      <c r="J90" s="13"/>
      <c r="K90" s="2"/>
      <c r="L90" s="2"/>
      <c r="M90" s="2"/>
      <c r="N90" s="2"/>
      <c r="O90" s="2"/>
      <c r="P90" s="2"/>
    </row>
    <row r="91" spans="1:16" s="6" customFormat="1" ht="14.25" customHeight="1" x14ac:dyDescent="0.25">
      <c r="A91" s="7"/>
      <c r="B91" s="104"/>
      <c r="C91" s="22"/>
      <c r="D91" s="22"/>
      <c r="E91" s="23"/>
      <c r="F91" s="27">
        <f t="shared" si="4"/>
        <v>0</v>
      </c>
      <c r="G91" s="17"/>
      <c r="H91" s="2"/>
      <c r="I91" s="5"/>
      <c r="J91" s="13"/>
      <c r="K91" s="2"/>
      <c r="L91" s="2"/>
      <c r="M91" s="2"/>
      <c r="N91" s="2"/>
      <c r="O91" s="2"/>
      <c r="P91" s="2"/>
    </row>
    <row r="92" spans="1:16" s="6" customFormat="1" ht="14.25" customHeight="1" x14ac:dyDescent="0.25">
      <c r="A92" s="7"/>
      <c r="B92" s="104"/>
      <c r="C92" s="22"/>
      <c r="D92" s="22"/>
      <c r="E92" s="23"/>
      <c r="F92" s="27">
        <f t="shared" si="4"/>
        <v>0</v>
      </c>
      <c r="G92" s="17"/>
      <c r="H92" s="2"/>
      <c r="I92" s="5"/>
      <c r="J92" s="13"/>
      <c r="K92" s="2"/>
      <c r="L92" s="2"/>
      <c r="M92" s="2"/>
      <c r="N92" s="2"/>
      <c r="O92" s="2"/>
      <c r="P92" s="2"/>
    </row>
    <row r="93" spans="1:16" s="6" customFormat="1" ht="14.25" customHeight="1" x14ac:dyDescent="0.25">
      <c r="A93" s="7"/>
      <c r="B93" s="104"/>
      <c r="C93" s="22"/>
      <c r="D93" s="22"/>
      <c r="E93" s="23"/>
      <c r="F93" s="27">
        <f t="shared" si="4"/>
        <v>0</v>
      </c>
      <c r="G93" s="17"/>
      <c r="H93" s="2"/>
      <c r="I93" s="5"/>
      <c r="J93" s="13"/>
      <c r="K93" s="2"/>
      <c r="L93" s="2"/>
      <c r="M93" s="2"/>
      <c r="N93" s="2"/>
      <c r="O93" s="2"/>
      <c r="P93" s="2"/>
    </row>
    <row r="94" spans="1:16" s="6" customFormat="1" ht="14.25" customHeight="1" x14ac:dyDescent="0.25">
      <c r="A94" s="7"/>
      <c r="B94" s="55"/>
      <c r="C94" s="2"/>
      <c r="D94" s="25"/>
      <c r="E94" s="26" t="s">
        <v>60</v>
      </c>
      <c r="F94" s="29">
        <f>SUM(F85:F93)</f>
        <v>0</v>
      </c>
      <c r="G94" s="17"/>
      <c r="H94" s="2"/>
      <c r="I94" s="5"/>
      <c r="J94" s="13"/>
      <c r="K94" s="2"/>
      <c r="L94" s="2"/>
      <c r="M94" s="2"/>
      <c r="N94" s="2"/>
      <c r="O94" s="2"/>
      <c r="P94" s="2"/>
    </row>
    <row r="95" spans="1:16" s="6" customFormat="1" ht="14.25" customHeight="1" x14ac:dyDescent="0.25">
      <c r="A95" s="7"/>
      <c r="B95" s="53"/>
      <c r="C95" s="9"/>
      <c r="D95" s="28"/>
      <c r="E95" s="28"/>
      <c r="F95" s="29"/>
      <c r="G95" s="17"/>
      <c r="H95" s="2"/>
      <c r="I95" s="5"/>
      <c r="J95" s="13"/>
      <c r="K95" s="2"/>
      <c r="L95" s="2"/>
      <c r="M95" s="2"/>
      <c r="N95" s="2"/>
      <c r="O95" s="2"/>
      <c r="P95" s="2"/>
    </row>
    <row r="96" spans="1:16" s="6" customFormat="1" ht="14.25" customHeight="1" x14ac:dyDescent="0.25">
      <c r="A96" s="7"/>
      <c r="B96" s="53"/>
      <c r="C96" s="9"/>
      <c r="D96" s="12"/>
      <c r="E96" s="59"/>
      <c r="F96" s="60"/>
      <c r="G96" s="17"/>
      <c r="H96" s="2"/>
      <c r="I96" s="5"/>
      <c r="J96" s="13"/>
      <c r="K96" s="2"/>
      <c r="L96" s="2"/>
      <c r="M96" s="2"/>
      <c r="N96" s="2"/>
      <c r="O96" s="2"/>
      <c r="P96" s="2"/>
    </row>
    <row r="97" spans="1:16" s="6" customFormat="1" ht="14.25" customHeight="1" x14ac:dyDescent="0.25">
      <c r="A97" s="7"/>
      <c r="B97" s="53" t="s">
        <v>61</v>
      </c>
      <c r="C97" s="9"/>
      <c r="D97" s="12"/>
      <c r="E97" s="59"/>
      <c r="F97" s="60"/>
      <c r="G97" s="80"/>
      <c r="H97" s="2"/>
      <c r="I97" s="5"/>
      <c r="J97" s="13"/>
      <c r="K97" s="2"/>
      <c r="L97" s="2"/>
      <c r="M97" s="2"/>
      <c r="N97" s="2"/>
      <c r="O97" s="2"/>
      <c r="P97" s="2"/>
    </row>
    <row r="98" spans="1:16" s="6" customFormat="1" ht="14.25" customHeight="1" x14ac:dyDescent="0.25">
      <c r="A98" s="7"/>
      <c r="B98" s="54" t="s">
        <v>57</v>
      </c>
      <c r="C98" s="18" t="s">
        <v>62</v>
      </c>
      <c r="D98" s="4" t="s">
        <v>31</v>
      </c>
      <c r="E98" s="18" t="s">
        <v>32</v>
      </c>
      <c r="F98" s="4" t="s">
        <v>33</v>
      </c>
      <c r="G98" s="17"/>
      <c r="H98" s="2"/>
      <c r="I98" s="5"/>
      <c r="J98" s="13"/>
      <c r="K98" s="2"/>
      <c r="L98" s="2"/>
      <c r="M98" s="2"/>
      <c r="N98" s="2"/>
      <c r="O98" s="2"/>
      <c r="P98" s="2"/>
    </row>
    <row r="99" spans="1:16" s="6" customFormat="1" ht="14.25" customHeight="1" x14ac:dyDescent="0.25">
      <c r="A99" s="7"/>
      <c r="B99" s="104"/>
      <c r="C99" s="22"/>
      <c r="D99" s="22"/>
      <c r="E99" s="23"/>
      <c r="F99" s="27">
        <f t="shared" ref="F99:F107" si="5">$D99*E99</f>
        <v>0</v>
      </c>
      <c r="G99" s="17"/>
      <c r="H99" s="2"/>
      <c r="I99" s="5"/>
      <c r="J99" s="13"/>
      <c r="K99" s="2"/>
      <c r="L99" s="2"/>
      <c r="M99" s="2"/>
      <c r="N99" s="2"/>
      <c r="O99" s="2"/>
      <c r="P99" s="2"/>
    </row>
    <row r="100" spans="1:16" s="6" customFormat="1" ht="14.25" customHeight="1" x14ac:dyDescent="0.25">
      <c r="A100" s="7"/>
      <c r="B100" s="104"/>
      <c r="C100" s="22"/>
      <c r="D100" s="22"/>
      <c r="E100" s="23"/>
      <c r="F100" s="27">
        <f t="shared" si="5"/>
        <v>0</v>
      </c>
      <c r="G100" s="17"/>
      <c r="H100" s="2"/>
      <c r="I100" s="5"/>
      <c r="J100" s="13"/>
      <c r="K100" s="2"/>
      <c r="L100" s="2"/>
      <c r="M100" s="2"/>
      <c r="N100" s="2"/>
      <c r="O100" s="2"/>
      <c r="P100" s="2"/>
    </row>
    <row r="101" spans="1:16" s="6" customFormat="1" ht="14.25" customHeight="1" x14ac:dyDescent="0.25">
      <c r="A101" s="7"/>
      <c r="B101" s="104"/>
      <c r="C101" s="22"/>
      <c r="D101" s="22"/>
      <c r="E101" s="23"/>
      <c r="F101" s="27">
        <f t="shared" si="5"/>
        <v>0</v>
      </c>
      <c r="G101" s="17"/>
      <c r="H101" s="2"/>
      <c r="I101" s="5"/>
      <c r="J101" s="13"/>
      <c r="K101" s="2"/>
      <c r="L101" s="2"/>
      <c r="M101" s="2"/>
      <c r="N101" s="2"/>
      <c r="O101" s="2"/>
      <c r="P101" s="2"/>
    </row>
    <row r="102" spans="1:16" s="6" customFormat="1" ht="14.25" customHeight="1" x14ac:dyDescent="0.25">
      <c r="A102" s="7"/>
      <c r="B102" s="104"/>
      <c r="C102" s="22"/>
      <c r="D102" s="22"/>
      <c r="E102" s="23"/>
      <c r="F102" s="27">
        <f t="shared" si="5"/>
        <v>0</v>
      </c>
      <c r="G102" s="17"/>
      <c r="H102" s="2"/>
      <c r="I102" s="5"/>
      <c r="J102" s="13"/>
      <c r="K102" s="2"/>
      <c r="L102" s="2"/>
      <c r="M102" s="2"/>
      <c r="N102" s="2"/>
      <c r="O102" s="2"/>
      <c r="P102" s="2"/>
    </row>
    <row r="103" spans="1:16" s="6" customFormat="1" ht="14.25" customHeight="1" x14ac:dyDescent="0.25">
      <c r="A103" s="7"/>
      <c r="B103" s="104"/>
      <c r="C103" s="22"/>
      <c r="D103" s="22"/>
      <c r="E103" s="23"/>
      <c r="F103" s="27">
        <f t="shared" si="5"/>
        <v>0</v>
      </c>
      <c r="G103" s="17"/>
      <c r="H103" s="2"/>
      <c r="I103" s="5"/>
      <c r="J103" s="13"/>
      <c r="K103" s="2"/>
      <c r="L103" s="2"/>
      <c r="M103" s="2"/>
      <c r="N103" s="2"/>
      <c r="O103" s="2"/>
      <c r="P103" s="2"/>
    </row>
    <row r="104" spans="1:16" s="6" customFormat="1" ht="14.25" customHeight="1" x14ac:dyDescent="0.25">
      <c r="A104" s="7"/>
      <c r="B104" s="104"/>
      <c r="C104" s="22"/>
      <c r="D104" s="22"/>
      <c r="E104" s="23"/>
      <c r="F104" s="27">
        <f t="shared" si="5"/>
        <v>0</v>
      </c>
      <c r="G104" s="17"/>
      <c r="H104" s="2"/>
      <c r="I104" s="5"/>
      <c r="J104" s="13"/>
      <c r="K104" s="2"/>
      <c r="L104" s="2"/>
      <c r="M104" s="2"/>
      <c r="N104" s="2"/>
      <c r="O104" s="2"/>
      <c r="P104" s="2"/>
    </row>
    <row r="105" spans="1:16" s="6" customFormat="1" ht="14.25" customHeight="1" x14ac:dyDescent="0.25">
      <c r="A105" s="7"/>
      <c r="B105" s="104"/>
      <c r="C105" s="22"/>
      <c r="D105" s="22"/>
      <c r="E105" s="23"/>
      <c r="F105" s="27">
        <f t="shared" si="5"/>
        <v>0</v>
      </c>
      <c r="G105" s="17"/>
      <c r="H105" s="2"/>
      <c r="I105" s="5"/>
      <c r="J105" s="13"/>
      <c r="K105" s="2"/>
      <c r="L105" s="2"/>
      <c r="M105" s="2"/>
      <c r="N105" s="2"/>
      <c r="O105" s="2"/>
      <c r="P105" s="2"/>
    </row>
    <row r="106" spans="1:16" s="6" customFormat="1" ht="14.25" customHeight="1" x14ac:dyDescent="0.25">
      <c r="A106" s="7"/>
      <c r="B106" s="104"/>
      <c r="C106" s="22"/>
      <c r="D106" s="22"/>
      <c r="E106" s="23"/>
      <c r="F106" s="27">
        <f t="shared" si="5"/>
        <v>0</v>
      </c>
      <c r="G106" s="17"/>
      <c r="H106" s="2"/>
      <c r="I106" s="5"/>
      <c r="J106" s="13"/>
      <c r="K106" s="2"/>
      <c r="L106" s="2"/>
      <c r="M106" s="2"/>
      <c r="N106" s="2"/>
      <c r="O106" s="2"/>
      <c r="P106" s="2"/>
    </row>
    <row r="107" spans="1:16" s="6" customFormat="1" ht="14.25" customHeight="1" x14ac:dyDescent="0.25">
      <c r="A107" s="7"/>
      <c r="B107" s="104"/>
      <c r="C107" s="22"/>
      <c r="D107" s="22"/>
      <c r="E107" s="23"/>
      <c r="F107" s="27">
        <f t="shared" si="5"/>
        <v>0</v>
      </c>
      <c r="G107" s="17"/>
      <c r="H107" s="2"/>
      <c r="I107" s="5"/>
      <c r="J107" s="13"/>
      <c r="K107" s="2"/>
      <c r="L107" s="2"/>
      <c r="M107" s="2"/>
      <c r="N107" s="2"/>
      <c r="O107" s="2"/>
      <c r="P107" s="2"/>
    </row>
    <row r="108" spans="1:16" s="6" customFormat="1" ht="14.25" customHeight="1" x14ac:dyDescent="0.25">
      <c r="A108" s="7"/>
      <c r="B108" s="55"/>
      <c r="C108" s="2"/>
      <c r="D108" s="25"/>
      <c r="E108" s="26" t="s">
        <v>63</v>
      </c>
      <c r="F108" s="29">
        <f>SUM(F99:F107)</f>
        <v>0</v>
      </c>
      <c r="G108" s="17"/>
      <c r="H108" s="2"/>
      <c r="I108" s="5"/>
      <c r="J108" s="13"/>
      <c r="K108" s="2"/>
      <c r="L108" s="2"/>
      <c r="M108" s="2"/>
      <c r="N108" s="2"/>
      <c r="O108" s="2"/>
      <c r="P108" s="2"/>
    </row>
    <row r="109" spans="1:16" s="6" customFormat="1" ht="14.25" customHeight="1" x14ac:dyDescent="0.25">
      <c r="A109" s="7"/>
      <c r="B109" s="53"/>
      <c r="C109" s="9"/>
      <c r="D109" s="12"/>
      <c r="E109" s="59"/>
      <c r="F109" s="60"/>
      <c r="G109" s="17"/>
      <c r="H109" s="2"/>
      <c r="I109" s="5"/>
      <c r="J109" s="13"/>
      <c r="K109" s="2"/>
      <c r="L109" s="2"/>
      <c r="M109" s="2"/>
      <c r="N109" s="2"/>
      <c r="O109" s="2"/>
      <c r="P109" s="2"/>
    </row>
    <row r="110" spans="1:16" s="6" customFormat="1" ht="14.25" customHeight="1" x14ac:dyDescent="0.25">
      <c r="A110" s="7"/>
      <c r="B110" s="53" t="s">
        <v>39</v>
      </c>
      <c r="C110" s="9"/>
      <c r="D110" s="12"/>
      <c r="E110" s="59"/>
      <c r="F110" s="60">
        <f>(F94+F108)*0.15</f>
        <v>0</v>
      </c>
      <c r="G110" s="17"/>
      <c r="H110" s="2"/>
      <c r="I110" s="5"/>
      <c r="J110" s="13"/>
      <c r="K110" s="2"/>
      <c r="L110" s="2"/>
      <c r="M110" s="2"/>
      <c r="N110" s="2"/>
      <c r="O110" s="2"/>
      <c r="P110" s="2"/>
    </row>
    <row r="111" spans="1:16" s="6" customFormat="1" ht="14.25" customHeight="1" x14ac:dyDescent="0.25">
      <c r="A111" s="7"/>
      <c r="B111" s="53"/>
      <c r="C111" s="9"/>
      <c r="D111" s="12"/>
      <c r="E111" s="59"/>
      <c r="F111" s="60"/>
      <c r="G111" s="80"/>
      <c r="H111" s="2"/>
      <c r="I111" s="5"/>
      <c r="J111" s="13"/>
      <c r="K111" s="2"/>
      <c r="L111" s="2"/>
      <c r="M111" s="2"/>
      <c r="N111" s="2"/>
      <c r="O111" s="2"/>
      <c r="P111" s="2"/>
    </row>
    <row r="112" spans="1:16" s="6" customFormat="1" ht="14.25" customHeight="1" x14ac:dyDescent="0.25">
      <c r="A112" s="7"/>
      <c r="B112" s="53" t="s">
        <v>40</v>
      </c>
      <c r="C112" s="9"/>
      <c r="D112" s="12"/>
      <c r="E112" s="59"/>
      <c r="F112" s="60"/>
      <c r="G112" s="17"/>
      <c r="H112" s="2"/>
      <c r="I112" s="5"/>
      <c r="J112" s="13"/>
      <c r="K112" s="2"/>
      <c r="L112" s="2"/>
      <c r="M112" s="2"/>
      <c r="N112" s="2"/>
      <c r="O112" s="2"/>
      <c r="P112" s="2"/>
    </row>
    <row r="113" spans="1:16" s="6" customFormat="1" ht="14.25" customHeight="1" x14ac:dyDescent="0.25">
      <c r="A113" s="7"/>
      <c r="B113" s="54" t="s">
        <v>41</v>
      </c>
      <c r="C113" s="9"/>
      <c r="D113" s="11"/>
      <c r="E113" s="59"/>
      <c r="F113" s="4" t="s">
        <v>42</v>
      </c>
      <c r="G113" s="17"/>
      <c r="H113" s="2"/>
      <c r="I113" s="5"/>
      <c r="J113" s="13"/>
      <c r="K113" s="2"/>
      <c r="L113" s="2"/>
      <c r="M113" s="2"/>
      <c r="N113" s="2"/>
      <c r="O113" s="2"/>
      <c r="P113" s="2"/>
    </row>
    <row r="114" spans="1:16" s="6" customFormat="1" ht="14.25" customHeight="1" x14ac:dyDescent="0.25">
      <c r="A114" s="7"/>
      <c r="B114" s="87"/>
      <c r="C114" s="23"/>
      <c r="D114" s="23"/>
      <c r="E114" s="23"/>
      <c r="F114" s="23">
        <v>0</v>
      </c>
      <c r="G114" s="17"/>
      <c r="H114" s="2"/>
      <c r="I114" s="5"/>
      <c r="J114" s="13"/>
      <c r="K114" s="2"/>
      <c r="L114" s="2"/>
      <c r="M114" s="2"/>
      <c r="N114" s="2"/>
      <c r="O114" s="2"/>
      <c r="P114" s="2"/>
    </row>
    <row r="115" spans="1:16" s="6" customFormat="1" ht="14.25" customHeight="1" x14ac:dyDescent="0.25">
      <c r="A115" s="7"/>
      <c r="B115" s="87"/>
      <c r="C115" s="23"/>
      <c r="D115" s="23"/>
      <c r="E115" s="23"/>
      <c r="F115" s="23">
        <v>0</v>
      </c>
      <c r="G115" s="17"/>
      <c r="H115" s="2"/>
      <c r="I115" s="5"/>
      <c r="J115" s="13"/>
      <c r="K115" s="2"/>
      <c r="L115" s="2"/>
      <c r="M115" s="2"/>
      <c r="N115" s="2"/>
      <c r="O115" s="2"/>
      <c r="P115" s="2"/>
    </row>
    <row r="116" spans="1:16" s="6" customFormat="1" ht="14.25" customHeight="1" x14ac:dyDescent="0.25">
      <c r="A116" s="7"/>
      <c r="B116" s="87"/>
      <c r="C116" s="23"/>
      <c r="D116" s="23"/>
      <c r="E116" s="23"/>
      <c r="F116" s="23">
        <v>0</v>
      </c>
      <c r="G116" s="17"/>
      <c r="H116" s="2"/>
      <c r="I116" s="5"/>
      <c r="J116" s="13"/>
      <c r="K116" s="2"/>
      <c r="L116" s="2"/>
      <c r="M116" s="2"/>
      <c r="N116" s="2"/>
      <c r="O116" s="2"/>
      <c r="P116" s="2"/>
    </row>
    <row r="117" spans="1:16" s="6" customFormat="1" ht="14.25" customHeight="1" x14ac:dyDescent="0.25">
      <c r="A117" s="7"/>
      <c r="B117" s="87"/>
      <c r="C117" s="23"/>
      <c r="D117" s="23"/>
      <c r="E117" s="23"/>
      <c r="F117" s="23">
        <v>0</v>
      </c>
      <c r="G117" s="17"/>
      <c r="H117" s="2"/>
      <c r="I117" s="5"/>
      <c r="J117" s="13"/>
      <c r="K117" s="2"/>
      <c r="L117" s="2"/>
      <c r="M117" s="2"/>
      <c r="N117" s="2"/>
      <c r="O117" s="2"/>
      <c r="P117" s="2"/>
    </row>
    <row r="118" spans="1:16" s="6" customFormat="1" ht="14.25" customHeight="1" x14ac:dyDescent="0.25">
      <c r="A118" s="7"/>
      <c r="B118" s="87"/>
      <c r="C118" s="23"/>
      <c r="D118" s="23"/>
      <c r="E118" s="23"/>
      <c r="F118" s="23">
        <v>0</v>
      </c>
      <c r="G118" s="17"/>
      <c r="H118" s="2"/>
      <c r="I118" s="5"/>
      <c r="J118" s="13"/>
      <c r="K118" s="2"/>
      <c r="L118" s="2"/>
      <c r="M118" s="2"/>
      <c r="N118" s="2"/>
      <c r="O118" s="2"/>
      <c r="P118" s="2"/>
    </row>
    <row r="119" spans="1:16" s="6" customFormat="1" ht="14.25" customHeight="1" x14ac:dyDescent="0.25">
      <c r="A119" s="7"/>
      <c r="B119" s="87"/>
      <c r="C119" s="23"/>
      <c r="D119" s="23"/>
      <c r="E119" s="23"/>
      <c r="F119" s="23">
        <v>0</v>
      </c>
      <c r="G119" s="17"/>
      <c r="H119" s="2"/>
      <c r="I119" s="5"/>
      <c r="J119" s="13"/>
      <c r="K119" s="2"/>
      <c r="L119" s="2"/>
      <c r="M119" s="2"/>
      <c r="N119" s="2"/>
      <c r="O119" s="2"/>
      <c r="P119" s="2"/>
    </row>
    <row r="120" spans="1:16" s="6" customFormat="1" ht="14.25" customHeight="1" x14ac:dyDescent="0.25">
      <c r="A120" s="7"/>
      <c r="B120" s="87"/>
      <c r="C120" s="23"/>
      <c r="D120" s="23"/>
      <c r="E120" s="23"/>
      <c r="F120" s="23">
        <v>0</v>
      </c>
      <c r="G120" s="17"/>
      <c r="H120" s="2"/>
      <c r="I120" s="5"/>
      <c r="J120" s="13"/>
      <c r="K120" s="2"/>
      <c r="L120" s="2"/>
      <c r="M120" s="2"/>
      <c r="N120" s="2"/>
      <c r="O120" s="2"/>
      <c r="P120" s="2"/>
    </row>
    <row r="121" spans="1:16" s="6" customFormat="1" ht="14.25" customHeight="1" x14ac:dyDescent="0.25">
      <c r="A121" s="7"/>
      <c r="B121" s="81"/>
      <c r="C121" s="82"/>
      <c r="D121" s="83"/>
      <c r="E121" s="84" t="s">
        <v>43</v>
      </c>
      <c r="F121" s="85">
        <f>SUM(F114:F120)</f>
        <v>0</v>
      </c>
      <c r="G121" s="17"/>
      <c r="H121" s="2"/>
      <c r="I121" s="5"/>
      <c r="J121" s="13"/>
      <c r="K121" s="2"/>
      <c r="L121" s="2"/>
      <c r="M121" s="2"/>
      <c r="N121" s="2"/>
      <c r="O121" s="2"/>
      <c r="P121" s="2"/>
    </row>
    <row r="122" spans="1:16" s="6" customFormat="1" ht="14.25" customHeight="1" thickBot="1" x14ac:dyDescent="0.3">
      <c r="A122" s="7"/>
      <c r="B122" s="53"/>
      <c r="C122" s="9"/>
      <c r="D122" s="12"/>
      <c r="E122" s="59"/>
      <c r="F122" s="60"/>
      <c r="G122" s="17"/>
      <c r="H122" s="2"/>
      <c r="I122" s="5"/>
      <c r="J122" s="13"/>
      <c r="K122" s="2"/>
      <c r="L122" s="2"/>
      <c r="M122" s="2"/>
      <c r="N122" s="2"/>
      <c r="O122" s="2"/>
      <c r="P122" s="2"/>
    </row>
    <row r="123" spans="1:16" s="6" customFormat="1" ht="14.25" customHeight="1" thickBot="1" x14ac:dyDescent="0.3">
      <c r="A123" s="7"/>
      <c r="B123" s="56"/>
      <c r="C123" s="33"/>
      <c r="D123" s="34"/>
      <c r="E123" s="86" t="s">
        <v>64</v>
      </c>
      <c r="F123" s="35">
        <f>F94+F108+F110+F121</f>
        <v>0</v>
      </c>
      <c r="G123" s="95"/>
      <c r="H123" s="2"/>
      <c r="I123" s="5"/>
      <c r="J123" s="13"/>
      <c r="K123" s="2"/>
      <c r="L123" s="2"/>
      <c r="M123" s="2"/>
      <c r="N123" s="2"/>
      <c r="O123" s="2"/>
      <c r="P123" s="2"/>
    </row>
    <row r="124" spans="1:16" s="6" customFormat="1" ht="14.25" customHeight="1" thickBot="1" x14ac:dyDescent="0.3">
      <c r="A124" s="1"/>
      <c r="B124" s="2"/>
      <c r="C124" s="2"/>
      <c r="D124" s="3"/>
      <c r="E124" s="2"/>
      <c r="F124" s="3"/>
      <c r="G124" s="4"/>
      <c r="H124" s="2"/>
      <c r="I124" s="5"/>
      <c r="J124" s="13"/>
      <c r="K124" s="2"/>
      <c r="L124" s="2"/>
      <c r="M124" s="2"/>
      <c r="N124" s="2"/>
      <c r="O124" s="2"/>
      <c r="P124" s="2"/>
    </row>
    <row r="125" spans="1:16" s="6" customFormat="1" ht="14.25" customHeight="1" thickBot="1" x14ac:dyDescent="0.3">
      <c r="A125" s="96" t="s">
        <v>45</v>
      </c>
      <c r="B125" s="94" t="s">
        <v>66</v>
      </c>
      <c r="C125" s="41"/>
      <c r="D125" s="42"/>
      <c r="E125" s="90"/>
      <c r="F125" s="58">
        <f>F36+F66+F80+F123</f>
        <v>0</v>
      </c>
      <c r="G125" s="43"/>
      <c r="H125" s="2"/>
      <c r="I125" s="5"/>
      <c r="J125" s="13"/>
      <c r="K125" s="2"/>
      <c r="L125" s="2"/>
      <c r="M125" s="2"/>
      <c r="N125" s="2"/>
      <c r="O125" s="2"/>
      <c r="P125" s="2"/>
    </row>
    <row r="126" spans="1:16" s="6" customFormat="1" ht="14.25" customHeight="1" thickBot="1" x14ac:dyDescent="0.3">
      <c r="A126" s="96"/>
      <c r="B126" s="129"/>
      <c r="C126" s="9"/>
      <c r="D126" s="12"/>
      <c r="E126" s="130"/>
      <c r="F126" s="131"/>
      <c r="G126" s="9"/>
      <c r="H126" s="2"/>
      <c r="I126" s="5"/>
      <c r="J126" s="13"/>
      <c r="K126" s="2"/>
      <c r="L126" s="2"/>
      <c r="M126" s="2"/>
      <c r="N126" s="2"/>
      <c r="O126" s="2"/>
      <c r="P126" s="2"/>
    </row>
    <row r="127" spans="1:16" s="6" customFormat="1" ht="14.25" customHeight="1" x14ac:dyDescent="0.25">
      <c r="A127" s="96"/>
      <c r="B127" s="107"/>
      <c r="C127" s="108"/>
      <c r="D127" s="109" t="s">
        <v>67</v>
      </c>
      <c r="E127" s="110" t="s">
        <v>68</v>
      </c>
      <c r="F127" s="109" t="s">
        <v>69</v>
      </c>
      <c r="G127" s="132"/>
      <c r="H127" s="2"/>
      <c r="I127" s="111" t="s">
        <v>70</v>
      </c>
      <c r="J127" s="112" t="s">
        <v>71</v>
      </c>
      <c r="K127" s="2"/>
      <c r="L127" s="2"/>
      <c r="M127" s="2"/>
      <c r="N127" s="2"/>
      <c r="O127" s="2"/>
      <c r="P127" s="2"/>
    </row>
    <row r="128" spans="1:16" s="6" customFormat="1" ht="14.25" customHeight="1" x14ac:dyDescent="0.25">
      <c r="A128" s="96"/>
      <c r="B128" s="113" t="s">
        <v>44</v>
      </c>
      <c r="C128" s="114"/>
      <c r="D128" s="221">
        <f>F36</f>
        <v>0</v>
      </c>
      <c r="E128" s="221">
        <f>D128</f>
        <v>0</v>
      </c>
      <c r="F128" s="339">
        <f>IF($F$6="grote onderneming",E128*0.15,E128*0.5)</f>
        <v>0</v>
      </c>
      <c r="G128" s="133"/>
      <c r="H128" s="2"/>
      <c r="I128" s="115">
        <f>IF(F128=0,0,F128/E128)</f>
        <v>0</v>
      </c>
      <c r="J128" s="116"/>
      <c r="K128" s="2"/>
      <c r="L128" s="2"/>
      <c r="M128" s="2"/>
      <c r="N128" s="2"/>
      <c r="O128" s="2"/>
      <c r="P128" s="2"/>
    </row>
    <row r="129" spans="1:16" s="6" customFormat="1" ht="14.25" customHeight="1" x14ac:dyDescent="0.25">
      <c r="A129" s="96"/>
      <c r="B129" s="113" t="s">
        <v>72</v>
      </c>
      <c r="C129" s="114"/>
      <c r="D129" s="221">
        <f>F66</f>
        <v>0</v>
      </c>
      <c r="E129" s="221">
        <f>D129</f>
        <v>0</v>
      </c>
      <c r="F129" s="339">
        <f t="shared" ref="F129:F130" si="6">IF($F$6="grote onderneming",E129*0.15,E129*0.5)</f>
        <v>0</v>
      </c>
      <c r="G129" s="133"/>
      <c r="H129" s="2"/>
      <c r="I129" s="115">
        <f>IF(F129=0,0,F129/E129)</f>
        <v>0</v>
      </c>
      <c r="J129" s="116"/>
      <c r="K129" s="2"/>
      <c r="L129" s="2"/>
      <c r="M129" s="2"/>
      <c r="N129" s="2"/>
      <c r="O129" s="2"/>
      <c r="P129" s="2"/>
    </row>
    <row r="130" spans="1:16" s="6" customFormat="1" ht="14.25" customHeight="1" x14ac:dyDescent="0.25">
      <c r="A130" s="96"/>
      <c r="B130" s="113" t="s">
        <v>73</v>
      </c>
      <c r="C130" s="114"/>
      <c r="D130" s="221">
        <f>F80</f>
        <v>0</v>
      </c>
      <c r="E130" s="221">
        <f>Totaalblad!F55</f>
        <v>0</v>
      </c>
      <c r="F130" s="339">
        <f t="shared" si="6"/>
        <v>0</v>
      </c>
      <c r="G130" s="133"/>
      <c r="H130" s="2"/>
      <c r="I130" s="115">
        <f>IF(F130=0,0,F130/E130)</f>
        <v>0</v>
      </c>
      <c r="J130" s="123" t="str">
        <f>IF(E130=0,"0%",E130/$D$130)</f>
        <v>0%</v>
      </c>
      <c r="K130" s="2"/>
      <c r="L130" s="2"/>
      <c r="M130" s="2"/>
      <c r="N130" s="2"/>
      <c r="O130" s="2"/>
      <c r="P130" s="2"/>
    </row>
    <row r="131" spans="1:16" s="6" customFormat="1" ht="14.25" customHeight="1" x14ac:dyDescent="0.25">
      <c r="A131" s="96"/>
      <c r="B131" s="113" t="s">
        <v>74</v>
      </c>
      <c r="C131" s="114"/>
      <c r="D131" s="221">
        <f>F123</f>
        <v>0</v>
      </c>
      <c r="E131" s="221">
        <f>D131</f>
        <v>0</v>
      </c>
      <c r="F131" s="339">
        <f>IF(F6="grote onderneming",E131*0.5,E131*0.5)</f>
        <v>0</v>
      </c>
      <c r="G131" s="133"/>
      <c r="H131" s="2"/>
      <c r="I131" s="115">
        <f>IF(F131=0,0,F131/E131)</f>
        <v>0</v>
      </c>
      <c r="J131" s="116"/>
      <c r="K131" s="2"/>
      <c r="L131" s="2"/>
      <c r="M131" s="2"/>
      <c r="N131" s="2"/>
      <c r="O131" s="2"/>
      <c r="P131" s="2"/>
    </row>
    <row r="132" spans="1:16" s="6" customFormat="1" ht="14.25" customHeight="1" thickBot="1" x14ac:dyDescent="0.3">
      <c r="A132" s="1"/>
      <c r="B132" s="117" t="s">
        <v>82</v>
      </c>
      <c r="C132" s="118"/>
      <c r="D132" s="230">
        <f>SUM(D128:D131)</f>
        <v>0</v>
      </c>
      <c r="E132" s="230">
        <f>SUM(E128:E131)</f>
        <v>0</v>
      </c>
      <c r="F132" s="340">
        <f>SUM(F128:F131)</f>
        <v>0</v>
      </c>
      <c r="G132" s="95"/>
      <c r="H132" s="2"/>
      <c r="I132" s="115"/>
      <c r="J132" s="116"/>
      <c r="K132" s="2"/>
      <c r="L132" s="2"/>
      <c r="M132" s="2"/>
      <c r="N132" s="2"/>
      <c r="O132" s="2"/>
      <c r="P132" s="2"/>
    </row>
    <row r="133" spans="1:16" s="6" customFormat="1" ht="14.25" customHeight="1" thickBot="1" x14ac:dyDescent="0.3">
      <c r="A133" s="1"/>
      <c r="B133" s="134"/>
      <c r="C133" s="118"/>
      <c r="D133" s="119"/>
      <c r="E133" s="119"/>
      <c r="F133" s="120"/>
      <c r="G133" s="4"/>
      <c r="H133" s="2"/>
      <c r="I133" s="117"/>
      <c r="J133" s="121"/>
      <c r="K133" s="2"/>
      <c r="L133" s="2"/>
      <c r="M133" s="2"/>
      <c r="N133" s="2"/>
      <c r="O133" s="2"/>
      <c r="P133" s="2"/>
    </row>
    <row r="134" spans="1:16" s="2" customFormat="1" ht="16.5" thickBot="1" x14ac:dyDescent="0.3">
      <c r="A134" s="106" t="s">
        <v>48</v>
      </c>
      <c r="B134" s="334" t="s">
        <v>77</v>
      </c>
      <c r="C134" s="335"/>
      <c r="D134" s="336"/>
      <c r="E134" s="335"/>
      <c r="F134" s="337">
        <f>F132</f>
        <v>0</v>
      </c>
      <c r="G134" s="338"/>
      <c r="H134" s="74"/>
      <c r="I134" s="73"/>
    </row>
    <row r="135" spans="1:16" s="2" customFormat="1" thickBot="1" x14ac:dyDescent="0.3">
      <c r="A135" s="1"/>
      <c r="D135" s="3"/>
      <c r="F135" s="44"/>
      <c r="G135" s="4"/>
      <c r="I135" s="5"/>
    </row>
    <row r="136" spans="1:16" s="2" customFormat="1" ht="15.75" x14ac:dyDescent="0.25">
      <c r="A136" s="96" t="s">
        <v>54</v>
      </c>
      <c r="B136" s="384" t="s">
        <v>79</v>
      </c>
      <c r="C136" s="385"/>
      <c r="D136" s="385"/>
      <c r="E136" s="385"/>
      <c r="F136" s="385"/>
      <c r="G136" s="15"/>
      <c r="I136" s="5"/>
    </row>
    <row r="137" spans="1:16" s="2" customFormat="1" ht="12" x14ac:dyDescent="0.25">
      <c r="A137" s="1"/>
      <c r="B137" s="375"/>
      <c r="C137" s="376"/>
      <c r="D137" s="376"/>
      <c r="E137" s="376"/>
      <c r="F137" s="376"/>
      <c r="G137" s="17"/>
      <c r="I137" s="5"/>
    </row>
    <row r="138" spans="1:16" s="2" customFormat="1" ht="12" x14ac:dyDescent="0.25">
      <c r="A138" s="1"/>
      <c r="B138" s="375"/>
      <c r="C138" s="376"/>
      <c r="D138" s="376"/>
      <c r="E138" s="376"/>
      <c r="F138" s="376"/>
      <c r="G138" s="61"/>
      <c r="I138" s="5"/>
    </row>
    <row r="139" spans="1:16" s="2" customFormat="1" ht="12" x14ac:dyDescent="0.25">
      <c r="A139" s="1"/>
      <c r="B139" s="375"/>
      <c r="C139" s="376"/>
      <c r="D139" s="376"/>
      <c r="E139" s="376"/>
      <c r="F139" s="376"/>
      <c r="G139" s="17"/>
      <c r="I139" s="5"/>
    </row>
    <row r="140" spans="1:16" s="2" customFormat="1" ht="12" x14ac:dyDescent="0.25">
      <c r="A140" s="1"/>
      <c r="B140" s="375"/>
      <c r="C140" s="376"/>
      <c r="D140" s="376"/>
      <c r="E140" s="376"/>
      <c r="F140" s="376"/>
      <c r="G140" s="17"/>
      <c r="I140" s="5"/>
    </row>
    <row r="141" spans="1:16" s="2" customFormat="1" ht="12" x14ac:dyDescent="0.25">
      <c r="A141" s="1"/>
      <c r="B141" s="375"/>
      <c r="C141" s="376"/>
      <c r="D141" s="376"/>
      <c r="E141" s="376"/>
      <c r="F141" s="376"/>
      <c r="G141" s="17"/>
      <c r="I141" s="5"/>
    </row>
    <row r="142" spans="1:16" s="2" customFormat="1" ht="12" x14ac:dyDescent="0.25">
      <c r="A142" s="1"/>
      <c r="B142" s="375"/>
      <c r="C142" s="376"/>
      <c r="D142" s="376"/>
      <c r="E142" s="376"/>
      <c r="F142" s="376"/>
      <c r="G142" s="17"/>
      <c r="I142" s="5"/>
    </row>
    <row r="143" spans="1:16" s="6" customFormat="1" ht="12" x14ac:dyDescent="0.25">
      <c r="A143" s="1"/>
      <c r="B143" s="375"/>
      <c r="C143" s="376"/>
      <c r="D143" s="376"/>
      <c r="E143" s="376"/>
      <c r="F143" s="376"/>
      <c r="G143" s="17"/>
      <c r="H143" s="2"/>
      <c r="I143" s="5"/>
      <c r="J143" s="2"/>
      <c r="K143" s="2"/>
      <c r="L143" s="2"/>
      <c r="M143" s="2"/>
      <c r="N143" s="2"/>
      <c r="O143" s="2"/>
      <c r="P143" s="2"/>
    </row>
    <row r="144" spans="1:16" s="6" customFormat="1" ht="12" x14ac:dyDescent="0.25">
      <c r="A144" s="1"/>
      <c r="B144" s="375"/>
      <c r="C144" s="376"/>
      <c r="D144" s="376"/>
      <c r="E144" s="376"/>
      <c r="F144" s="376"/>
      <c r="G144" s="17"/>
      <c r="H144" s="2"/>
      <c r="I144" s="5"/>
      <c r="J144" s="2"/>
      <c r="K144" s="2"/>
      <c r="L144" s="2"/>
      <c r="M144" s="2"/>
      <c r="N144" s="2"/>
      <c r="O144" s="2"/>
      <c r="P144" s="2"/>
    </row>
    <row r="145" spans="1:16" s="6" customFormat="1" ht="12" x14ac:dyDescent="0.25">
      <c r="A145" s="1"/>
      <c r="B145" s="375"/>
      <c r="C145" s="376"/>
      <c r="D145" s="376"/>
      <c r="E145" s="376"/>
      <c r="F145" s="376"/>
      <c r="G145" s="17"/>
      <c r="H145" s="2"/>
      <c r="I145" s="5"/>
      <c r="J145" s="2"/>
      <c r="K145" s="2"/>
      <c r="L145" s="2"/>
      <c r="M145" s="2"/>
      <c r="N145" s="2"/>
      <c r="O145" s="2"/>
      <c r="P145" s="2"/>
    </row>
    <row r="146" spans="1:16" s="6" customFormat="1" ht="12" x14ac:dyDescent="0.25">
      <c r="A146" s="1"/>
      <c r="B146" s="375"/>
      <c r="C146" s="376"/>
      <c r="D146" s="376"/>
      <c r="E146" s="376"/>
      <c r="F146" s="376"/>
      <c r="G146" s="17"/>
      <c r="H146" s="2"/>
      <c r="I146" s="5"/>
      <c r="J146" s="2"/>
      <c r="K146" s="2"/>
      <c r="L146" s="2"/>
      <c r="M146" s="2"/>
      <c r="N146" s="2"/>
      <c r="O146" s="2"/>
      <c r="P146" s="2"/>
    </row>
    <row r="147" spans="1:16" x14ac:dyDescent="0.25">
      <c r="B147" s="377"/>
      <c r="C147" s="378"/>
      <c r="D147" s="378"/>
      <c r="E147" s="378"/>
      <c r="F147" s="378"/>
      <c r="G147" s="62"/>
    </row>
    <row r="148" spans="1:16" ht="13.5" thickBot="1" x14ac:dyDescent="0.3">
      <c r="B148" s="379"/>
      <c r="C148" s="380"/>
      <c r="D148" s="380"/>
      <c r="E148" s="380"/>
      <c r="F148" s="380"/>
      <c r="G148" s="63"/>
    </row>
    <row r="149" spans="1:16" x14ac:dyDescent="0.25">
      <c r="B149" s="47"/>
      <c r="C149" s="47"/>
      <c r="D149" s="50"/>
      <c r="E149" s="47"/>
      <c r="F149" s="50"/>
      <c r="G149" s="46"/>
    </row>
    <row r="150" spans="1:16" x14ac:dyDescent="0.25">
      <c r="B150" s="47"/>
      <c r="C150" s="47"/>
      <c r="D150" s="50"/>
      <c r="E150" s="47"/>
      <c r="F150" s="50"/>
      <c r="G150" s="46"/>
    </row>
    <row r="151" spans="1:16" x14ac:dyDescent="0.25">
      <c r="B151" s="47"/>
      <c r="C151" s="47"/>
      <c r="D151" s="50"/>
      <c r="E151" s="47"/>
      <c r="F151" s="50"/>
      <c r="G151" s="46"/>
    </row>
    <row r="152" spans="1:16" x14ac:dyDescent="0.25">
      <c r="B152" s="47"/>
      <c r="C152" s="47"/>
      <c r="D152" s="50"/>
      <c r="E152" s="47"/>
      <c r="F152" s="50"/>
      <c r="G152" s="46"/>
    </row>
    <row r="153" spans="1:16" x14ac:dyDescent="0.25">
      <c r="B153" s="47"/>
      <c r="C153" s="47"/>
      <c r="D153" s="50"/>
      <c r="E153" s="47"/>
      <c r="F153" s="50"/>
      <c r="G153" s="46"/>
    </row>
    <row r="154" spans="1:16" x14ac:dyDescent="0.25">
      <c r="B154" s="47"/>
      <c r="C154" s="47"/>
      <c r="D154" s="50"/>
      <c r="E154" s="47"/>
      <c r="F154" s="50"/>
      <c r="G154" s="46"/>
    </row>
    <row r="155" spans="1:16" x14ac:dyDescent="0.25">
      <c r="B155" s="47"/>
      <c r="C155" s="47"/>
      <c r="D155" s="50"/>
      <c r="E155" s="47"/>
      <c r="F155" s="50"/>
      <c r="G155" s="46"/>
    </row>
    <row r="156" spans="1:16" x14ac:dyDescent="0.25">
      <c r="B156" s="47"/>
      <c r="C156" s="47"/>
      <c r="D156" s="50"/>
      <c r="E156" s="47"/>
      <c r="F156" s="50"/>
      <c r="G156" s="46"/>
    </row>
    <row r="157" spans="1:16" x14ac:dyDescent="0.25">
      <c r="B157" s="47"/>
      <c r="C157" s="47"/>
      <c r="D157" s="50"/>
      <c r="E157" s="47"/>
      <c r="F157" s="50"/>
      <c r="G157" s="46"/>
    </row>
    <row r="158" spans="1:16" x14ac:dyDescent="0.25">
      <c r="B158" s="47"/>
      <c r="C158" s="47"/>
      <c r="D158" s="50"/>
      <c r="E158" s="47"/>
      <c r="F158" s="50"/>
      <c r="G158" s="46"/>
    </row>
    <row r="159" spans="1:16" x14ac:dyDescent="0.25">
      <c r="B159" s="47"/>
      <c r="C159" s="47"/>
      <c r="D159" s="50"/>
      <c r="E159" s="47"/>
      <c r="F159" s="50"/>
      <c r="G159" s="46"/>
    </row>
  </sheetData>
  <sheetProtection insertRows="0"/>
  <mergeCells count="15">
    <mergeCell ref="C2:E2"/>
    <mergeCell ref="C3:E3"/>
    <mergeCell ref="B138:F138"/>
    <mergeCell ref="B139:F139"/>
    <mergeCell ref="B140:F140"/>
    <mergeCell ref="B136:F136"/>
    <mergeCell ref="B137:F137"/>
    <mergeCell ref="B146:F146"/>
    <mergeCell ref="B147:F147"/>
    <mergeCell ref="B148:F148"/>
    <mergeCell ref="B141:F141"/>
    <mergeCell ref="B142:F142"/>
    <mergeCell ref="B143:F143"/>
    <mergeCell ref="B144:F144"/>
    <mergeCell ref="B145:F145"/>
  </mergeCells>
  <conditionalFormatting sqref="B9">
    <cfRule type="cellIs" dxfId="6" priority="3" stopIfTrue="1" operator="equal">
      <formula>"Kies eerst uw systematiek voor de berekening van de subsidiabele kosten"</formula>
    </cfRule>
  </conditionalFormatting>
  <conditionalFormatting sqref="B38">
    <cfRule type="cellIs" dxfId="5" priority="2" stopIfTrue="1" operator="equal">
      <formula>"Kies eerst uw systematiek voor de berekening van de subsidiabele kosten"</formula>
    </cfRule>
  </conditionalFormatting>
  <conditionalFormatting sqref="B82">
    <cfRule type="cellIs" dxfId="4" priority="1" stopIfTrue="1" operator="equal">
      <formula>"Kies eerst uw systematiek voor de berekening van de subsidiabele kosten"</formula>
    </cfRule>
  </conditionalFormatting>
  <conditionalFormatting sqref="E23:E24">
    <cfRule type="cellIs" dxfId="3" priority="4" stopIfTrue="1" operator="equal">
      <formula>"Opslag algemene kosten (50%)"</formula>
    </cfRule>
  </conditionalFormatting>
  <conditionalFormatting sqref="E52">
    <cfRule type="cellIs" dxfId="2" priority="6" stopIfTrue="1" operator="equal">
      <formula>"Opslag algemene kosten (50%)"</formula>
    </cfRule>
  </conditionalFormatting>
  <dataValidations count="4">
    <dataValidation type="list" allowBlank="1" showInputMessage="1" showErrorMessage="1" sqref="F5" xr:uid="{52278A44-1BE2-4977-8B62-74DD4A1EE69A}">
      <formula1>"Ja,Nee,Niet van toepassing"</formula1>
    </dataValidation>
    <dataValidation type="list" allowBlank="1" showInputMessage="1" showErrorMessage="1" sqref="F6" xr:uid="{9D3F60D0-C0E3-4FF4-A2D9-46FCC746565B}">
      <formula1>"KMO,Grote onderneming,Overig"</formula1>
    </dataValidation>
    <dataValidation type="list" allowBlank="1" showInputMessage="1" showErrorMessage="1" sqref="C12:C20 C41:C49" xr:uid="{E8BE4DC2-1A56-4184-ABAE-A65D0DDD1EC5}">
      <formula1>"Loondienst,Inhuur"</formula1>
    </dataValidation>
    <dataValidation type="list" allowBlank="1" showInputMessage="1" showErrorMessage="1" sqref="C71:C78" xr:uid="{42EA6D4C-9949-4458-8DC8-F59C402B0DEE}">
      <formula1>"Aankoop,Lease"</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B7872-D704-4A7A-AF9B-156041190259}">
  <sheetPr>
    <pageSetUpPr fitToPage="1"/>
  </sheetPr>
  <dimension ref="A1:M56"/>
  <sheetViews>
    <sheetView showGridLines="0" zoomScale="50" zoomScaleNormal="50" workbookViewId="0">
      <selection activeCell="M8" sqref="M8"/>
    </sheetView>
  </sheetViews>
  <sheetFormatPr defaultColWidth="8.85546875" defaultRowHeight="23.25" x14ac:dyDescent="0.35"/>
  <cols>
    <col min="1" max="1" width="4.5703125" style="67" customWidth="1"/>
    <col min="2" max="2" width="43.28515625" style="67" bestFit="1" customWidth="1"/>
    <col min="3" max="3" width="77.85546875" style="67" bestFit="1" customWidth="1"/>
    <col min="4" max="4" width="38.28515625" style="67" customWidth="1"/>
    <col min="5" max="5" width="22.5703125" style="67" bestFit="1" customWidth="1"/>
    <col min="6" max="6" width="22.140625" style="67" customWidth="1"/>
    <col min="7" max="7" width="20.28515625" style="67" bestFit="1" customWidth="1"/>
    <col min="8" max="8" width="22" style="67" bestFit="1" customWidth="1"/>
    <col min="9" max="9" width="30.28515625" style="67" bestFit="1" customWidth="1"/>
    <col min="10" max="10" width="22.5703125" style="67" bestFit="1" customWidth="1"/>
    <col min="11" max="11" width="26.7109375" style="67" customWidth="1"/>
    <col min="12" max="12" width="24.7109375" style="67" customWidth="1"/>
    <col min="13" max="13" width="29" style="67" bestFit="1" customWidth="1"/>
    <col min="14" max="14" width="7.140625" style="67" customWidth="1"/>
    <col min="15" max="15" width="15" style="67" customWidth="1"/>
    <col min="16" max="16384" width="8.85546875" style="67"/>
  </cols>
  <sheetData>
    <row r="1" spans="1:13" ht="46.5" x14ac:dyDescent="0.7">
      <c r="A1" s="127"/>
      <c r="B1" s="127"/>
      <c r="C1" s="127" t="s">
        <v>89</v>
      </c>
    </row>
    <row r="2" spans="1:13" ht="17.45" customHeight="1" x14ac:dyDescent="0.7">
      <c r="A2" s="127"/>
      <c r="B2" s="127"/>
    </row>
    <row r="3" spans="1:13" x14ac:dyDescent="0.35">
      <c r="A3" s="66"/>
      <c r="B3" s="66"/>
      <c r="C3" s="76" t="s">
        <v>22</v>
      </c>
      <c r="D3" s="386" t="str">
        <f>'Aanvrager-Penvoerder'!C3</f>
        <v>Projecttitel</v>
      </c>
      <c r="E3" s="386"/>
      <c r="F3" s="387"/>
      <c r="G3" s="387"/>
    </row>
    <row r="7" spans="1:13" ht="69.75" x14ac:dyDescent="0.35">
      <c r="C7" s="77" t="s">
        <v>90</v>
      </c>
      <c r="D7" s="77" t="s">
        <v>91</v>
      </c>
      <c r="E7" s="77" t="s">
        <v>92</v>
      </c>
      <c r="F7" s="77" t="s">
        <v>93</v>
      </c>
      <c r="G7" s="77" t="s">
        <v>94</v>
      </c>
      <c r="H7" s="77" t="s">
        <v>95</v>
      </c>
      <c r="I7" s="125" t="s">
        <v>96</v>
      </c>
      <c r="J7" s="125" t="s">
        <v>97</v>
      </c>
      <c r="K7" s="125" t="s">
        <v>98</v>
      </c>
      <c r="L7" s="125" t="s">
        <v>99</v>
      </c>
      <c r="M7" s="125" t="s">
        <v>100</v>
      </c>
    </row>
    <row r="8" spans="1:13" x14ac:dyDescent="0.35">
      <c r="A8" s="101" t="s">
        <v>101</v>
      </c>
      <c r="B8" s="128" t="str">
        <f>'Aanvrager-Penvoerder'!C2</f>
        <v>Clusterorganisatie</v>
      </c>
      <c r="C8" s="100" t="str">
        <f>'Aanvrager-Penvoerder'!C2</f>
        <v>Clusterorganisatie</v>
      </c>
      <c r="D8" s="157">
        <f>'Aanvrager-Penvoerder'!F38</f>
        <v>0</v>
      </c>
      <c r="E8" s="157">
        <f>'Aanvrager-Penvoerder'!F68</f>
        <v>0</v>
      </c>
      <c r="F8" s="157">
        <f>'Aanvrager-Penvoerder'!F82</f>
        <v>0</v>
      </c>
      <c r="G8" s="157">
        <f>'Aanvrager-Penvoerder'!F127</f>
        <v>0</v>
      </c>
      <c r="H8" s="157">
        <f>SUM(D8:G8)</f>
        <v>0</v>
      </c>
      <c r="I8" s="157">
        <f>'Aanvrager-Penvoerder'!F132</f>
        <v>0</v>
      </c>
      <c r="J8" s="157">
        <f>'Aanvrager-Penvoerder'!F133</f>
        <v>0</v>
      </c>
      <c r="K8" s="157">
        <f>'Aanvrager-Penvoerder'!F134</f>
        <v>0</v>
      </c>
      <c r="L8" s="157">
        <f>'Aanvrager-Penvoerder'!F135</f>
        <v>0</v>
      </c>
      <c r="M8" s="157">
        <f>SUM(I8:L8)</f>
        <v>0</v>
      </c>
    </row>
    <row r="9" spans="1:13" x14ac:dyDescent="0.35">
      <c r="A9" s="101">
        <v>1</v>
      </c>
      <c r="B9" s="128" t="str">
        <f>Deelnemer1!C2</f>
        <v>Deelnemer 1</v>
      </c>
      <c r="C9" s="100" t="str">
        <f>Deelnemer1!C2</f>
        <v>Deelnemer 1</v>
      </c>
      <c r="D9" s="158">
        <f>Deelnemer1!F36</f>
        <v>0</v>
      </c>
      <c r="E9" s="158">
        <f>Deelnemer1!F66</f>
        <v>0</v>
      </c>
      <c r="F9" s="158">
        <f>Deelnemer1!F80</f>
        <v>0</v>
      </c>
      <c r="G9" s="157">
        <f>Deelnemer1!F123</f>
        <v>0</v>
      </c>
      <c r="H9" s="157">
        <f t="shared" ref="H9:H15" si="0">SUM(D9:G9)</f>
        <v>0</v>
      </c>
      <c r="I9" s="158">
        <f>Deelnemer1!F128</f>
        <v>0</v>
      </c>
      <c r="J9" s="158">
        <f>Deelnemer1!F129</f>
        <v>0</v>
      </c>
      <c r="K9" s="158">
        <f>Deelnemer1!F130</f>
        <v>0</v>
      </c>
      <c r="L9" s="157">
        <f>Deelnemer1!F131</f>
        <v>0</v>
      </c>
      <c r="M9" s="157">
        <f t="shared" ref="M9:M13" si="1">SUM(I9:L9)</f>
        <v>0</v>
      </c>
    </row>
    <row r="10" spans="1:13" x14ac:dyDescent="0.35">
      <c r="A10" s="101">
        <v>2</v>
      </c>
      <c r="B10" s="128" t="s">
        <v>83</v>
      </c>
      <c r="C10" s="100" t="str">
        <f>Deelnemer2!C2</f>
        <v>Deelnemer 2</v>
      </c>
      <c r="D10" s="158">
        <f>Deelnemer2!F36</f>
        <v>0</v>
      </c>
      <c r="E10" s="158">
        <f>Deelnemer2!F66</f>
        <v>0</v>
      </c>
      <c r="F10" s="158">
        <f>Deelnemer2!F80</f>
        <v>0</v>
      </c>
      <c r="G10" s="157">
        <f>Deelnemer2!F123</f>
        <v>0</v>
      </c>
      <c r="H10" s="157">
        <f t="shared" si="0"/>
        <v>0</v>
      </c>
      <c r="I10" s="158">
        <f>Deelnemer2!F128</f>
        <v>0</v>
      </c>
      <c r="J10" s="158">
        <f>Deelnemer2!F129</f>
        <v>0</v>
      </c>
      <c r="K10" s="158">
        <f>Deelnemer2!F130</f>
        <v>0</v>
      </c>
      <c r="L10" s="157">
        <f>Deelnemer2!F131</f>
        <v>0</v>
      </c>
      <c r="M10" s="157">
        <f t="shared" si="1"/>
        <v>0</v>
      </c>
    </row>
    <row r="11" spans="1:13" x14ac:dyDescent="0.35">
      <c r="A11" s="101">
        <v>3</v>
      </c>
      <c r="B11" s="128" t="s">
        <v>84</v>
      </c>
      <c r="C11" s="100" t="str">
        <f>Deelnemer3!C2</f>
        <v>Deelnemer 3</v>
      </c>
      <c r="D11" s="158">
        <f>Deelnemer3!F36</f>
        <v>0</v>
      </c>
      <c r="E11" s="158">
        <f>Deelnemer3!F66</f>
        <v>0</v>
      </c>
      <c r="F11" s="158">
        <f>Deelnemer3!F80</f>
        <v>0</v>
      </c>
      <c r="G11" s="157">
        <f>Deelnemer3!F123</f>
        <v>0</v>
      </c>
      <c r="H11" s="157">
        <f t="shared" si="0"/>
        <v>0</v>
      </c>
      <c r="I11" s="158">
        <f>Deelnemer3!F128</f>
        <v>0</v>
      </c>
      <c r="J11" s="158">
        <f>Deelnemer3!F129</f>
        <v>0</v>
      </c>
      <c r="K11" s="158">
        <f>Deelnemer3!F130</f>
        <v>0</v>
      </c>
      <c r="L11" s="158">
        <f>Deelnemer3!F131</f>
        <v>0</v>
      </c>
      <c r="M11" s="157">
        <f>SUM(I11:L11)</f>
        <v>0</v>
      </c>
    </row>
    <row r="12" spans="1:13" x14ac:dyDescent="0.35">
      <c r="A12" s="101">
        <v>4</v>
      </c>
      <c r="B12" s="128" t="s">
        <v>85</v>
      </c>
      <c r="C12" s="100" t="str">
        <f>Deelnemer4!C2</f>
        <v>Deelnemer 4</v>
      </c>
      <c r="D12" s="158">
        <f>Deelnemer4!F36</f>
        <v>0</v>
      </c>
      <c r="E12" s="158">
        <f>Deelnemer4!F66</f>
        <v>0</v>
      </c>
      <c r="F12" s="158">
        <f>Deelnemer4!F80</f>
        <v>0</v>
      </c>
      <c r="G12" s="157">
        <f>Deelnemer4!F123</f>
        <v>0</v>
      </c>
      <c r="H12" s="157">
        <f t="shared" si="0"/>
        <v>0</v>
      </c>
      <c r="I12" s="158">
        <f>Deelnemer4!F128</f>
        <v>0</v>
      </c>
      <c r="J12" s="158">
        <f>Deelnemer4!F129</f>
        <v>0</v>
      </c>
      <c r="K12" s="158">
        <f>Deelnemer4!F130</f>
        <v>0</v>
      </c>
      <c r="L12" s="157">
        <f>Deelnemer4!F131</f>
        <v>0</v>
      </c>
      <c r="M12" s="157">
        <f t="shared" si="1"/>
        <v>0</v>
      </c>
    </row>
    <row r="13" spans="1:13" x14ac:dyDescent="0.35">
      <c r="A13" s="101">
        <v>5</v>
      </c>
      <c r="B13" s="128" t="s">
        <v>86</v>
      </c>
      <c r="C13" s="100" t="str">
        <f>Deelnemer5!C2</f>
        <v>Deelnemer 5</v>
      </c>
      <c r="D13" s="158">
        <f>Deelnemer5!F36</f>
        <v>0</v>
      </c>
      <c r="E13" s="158">
        <f>Deelnemer5!F66</f>
        <v>0</v>
      </c>
      <c r="F13" s="158">
        <f>Deelnemer5!F80</f>
        <v>0</v>
      </c>
      <c r="G13" s="157">
        <f>Deelnemer5!F123</f>
        <v>0</v>
      </c>
      <c r="H13" s="157">
        <f t="shared" si="0"/>
        <v>0</v>
      </c>
      <c r="I13" s="158">
        <f>Deelnemer5!F128</f>
        <v>0</v>
      </c>
      <c r="J13" s="158">
        <f>Deelnemer5!F129</f>
        <v>0</v>
      </c>
      <c r="K13" s="158">
        <f>Deelnemer5!F130</f>
        <v>0</v>
      </c>
      <c r="L13" s="157">
        <f>Deelnemer5!F131</f>
        <v>0</v>
      </c>
      <c r="M13" s="157">
        <f t="shared" si="1"/>
        <v>0</v>
      </c>
    </row>
    <row r="14" spans="1:13" x14ac:dyDescent="0.35">
      <c r="A14" s="101">
        <v>6</v>
      </c>
      <c r="B14" s="128" t="s">
        <v>87</v>
      </c>
      <c r="C14" s="100" t="str">
        <f>Deelnemer6!C2</f>
        <v>Deelnemer 6</v>
      </c>
      <c r="D14" s="158">
        <f>Deelnemer6!F36</f>
        <v>0</v>
      </c>
      <c r="E14" s="158">
        <f>Deelnemer6!F66</f>
        <v>0</v>
      </c>
      <c r="F14" s="158">
        <f>Deelnemer6!F80</f>
        <v>0</v>
      </c>
      <c r="G14" s="157">
        <f>Deelnemer6!F123</f>
        <v>0</v>
      </c>
      <c r="H14" s="157">
        <f t="shared" si="0"/>
        <v>0</v>
      </c>
      <c r="I14" s="158">
        <f>Deelnemer6!F128</f>
        <v>0</v>
      </c>
      <c r="J14" s="158">
        <f>Deelnemer6!F129</f>
        <v>0</v>
      </c>
      <c r="K14" s="158">
        <f>Deelnemer6!F130</f>
        <v>0</v>
      </c>
      <c r="L14" s="157">
        <f>Deelnemer6!F131</f>
        <v>0</v>
      </c>
      <c r="M14" s="157">
        <f>SUM(I14:L14)</f>
        <v>0</v>
      </c>
    </row>
    <row r="15" spans="1:13" ht="24" thickBot="1" x14ac:dyDescent="0.4">
      <c r="A15" s="101">
        <v>7</v>
      </c>
      <c r="B15" s="128" t="s">
        <v>88</v>
      </c>
      <c r="C15" s="100" t="str">
        <f>Deelnemer7!C2</f>
        <v>Deelnemer 7</v>
      </c>
      <c r="D15" s="158">
        <f>Deelnemer7!F36</f>
        <v>0</v>
      </c>
      <c r="E15" s="158">
        <f>Deelnemer7!F66</f>
        <v>0</v>
      </c>
      <c r="F15" s="158">
        <f>Deelnemer7!F80</f>
        <v>0</v>
      </c>
      <c r="G15" s="157">
        <f>Deelnemer7!F123</f>
        <v>0</v>
      </c>
      <c r="H15" s="157">
        <f t="shared" si="0"/>
        <v>0</v>
      </c>
      <c r="I15" s="158">
        <f>Deelnemer7!F128</f>
        <v>0</v>
      </c>
      <c r="J15" s="158">
        <f>Deelnemer7!F129</f>
        <v>0</v>
      </c>
      <c r="K15" s="158">
        <f>Deelnemer7!F130</f>
        <v>0</v>
      </c>
      <c r="L15" s="157">
        <f>Deelnemer7!F131</f>
        <v>0</v>
      </c>
      <c r="M15" s="157">
        <f>SUM(I15:L15)</f>
        <v>0</v>
      </c>
    </row>
    <row r="16" spans="1:13" hidden="1" x14ac:dyDescent="0.35">
      <c r="C16" s="68" t="s">
        <v>102</v>
      </c>
      <c r="D16" s="159"/>
      <c r="E16" s="159"/>
      <c r="F16" s="159"/>
      <c r="G16" s="157"/>
      <c r="H16" s="157"/>
      <c r="I16" s="159"/>
      <c r="J16" s="159"/>
      <c r="K16" s="159"/>
      <c r="L16" s="157"/>
      <c r="M16" s="160"/>
    </row>
    <row r="17" spans="2:13" hidden="1" x14ac:dyDescent="0.35">
      <c r="C17" s="68" t="s">
        <v>103</v>
      </c>
      <c r="D17" s="159"/>
      <c r="E17" s="159"/>
      <c r="F17" s="159"/>
      <c r="G17" s="157"/>
      <c r="H17" s="157"/>
      <c r="I17" s="159"/>
      <c r="J17" s="159"/>
      <c r="K17" s="159"/>
      <c r="L17" s="157"/>
      <c r="M17" s="160"/>
    </row>
    <row r="18" spans="2:13" hidden="1" x14ac:dyDescent="0.35">
      <c r="C18" s="68" t="s">
        <v>104</v>
      </c>
      <c r="D18" s="159"/>
      <c r="E18" s="159"/>
      <c r="F18" s="159"/>
      <c r="G18" s="157"/>
      <c r="H18" s="157"/>
      <c r="I18" s="159"/>
      <c r="J18" s="159"/>
      <c r="K18" s="159"/>
      <c r="L18" s="157"/>
      <c r="M18" s="160"/>
    </row>
    <row r="19" spans="2:13" hidden="1" x14ac:dyDescent="0.35">
      <c r="C19" s="68" t="s">
        <v>105</v>
      </c>
      <c r="D19" s="159"/>
      <c r="E19" s="159"/>
      <c r="F19" s="159"/>
      <c r="G19" s="157"/>
      <c r="H19" s="157"/>
      <c r="I19" s="159"/>
      <c r="J19" s="159"/>
      <c r="K19" s="159"/>
      <c r="L19" s="157"/>
      <c r="M19" s="160"/>
    </row>
    <row r="20" spans="2:13" hidden="1" x14ac:dyDescent="0.35">
      <c r="C20" s="68" t="s">
        <v>106</v>
      </c>
      <c r="D20" s="159"/>
      <c r="E20" s="159"/>
      <c r="F20" s="159"/>
      <c r="G20" s="157"/>
      <c r="H20" s="157"/>
      <c r="I20" s="159"/>
      <c r="J20" s="159"/>
      <c r="K20" s="159"/>
      <c r="L20" s="157"/>
      <c r="M20" s="160"/>
    </row>
    <row r="21" spans="2:13" hidden="1" x14ac:dyDescent="0.35">
      <c r="C21" s="68" t="s">
        <v>107</v>
      </c>
      <c r="D21" s="159"/>
      <c r="E21" s="159"/>
      <c r="F21" s="159"/>
      <c r="G21" s="157"/>
      <c r="H21" s="157"/>
      <c r="I21" s="159"/>
      <c r="J21" s="159"/>
      <c r="K21" s="159"/>
      <c r="L21" s="157"/>
      <c r="M21" s="160"/>
    </row>
    <row r="22" spans="2:13" hidden="1" x14ac:dyDescent="0.35">
      <c r="C22" s="68" t="s">
        <v>108</v>
      </c>
      <c r="D22" s="159"/>
      <c r="E22" s="159"/>
      <c r="F22" s="159"/>
      <c r="G22" s="157"/>
      <c r="H22" s="157"/>
      <c r="I22" s="159"/>
      <c r="J22" s="159"/>
      <c r="K22" s="159"/>
      <c r="L22" s="157"/>
      <c r="M22" s="160"/>
    </row>
    <row r="23" spans="2:13" hidden="1" x14ac:dyDescent="0.35">
      <c r="C23" s="68" t="s">
        <v>109</v>
      </c>
      <c r="D23" s="159"/>
      <c r="E23" s="159"/>
      <c r="F23" s="159"/>
      <c r="G23" s="157"/>
      <c r="H23" s="157"/>
      <c r="I23" s="159"/>
      <c r="J23" s="159"/>
      <c r="K23" s="159"/>
      <c r="L23" s="157"/>
      <c r="M23" s="160"/>
    </row>
    <row r="24" spans="2:13" hidden="1" x14ac:dyDescent="0.35">
      <c r="C24" s="68" t="s">
        <v>110</v>
      </c>
      <c r="D24" s="159"/>
      <c r="E24" s="159"/>
      <c r="F24" s="159"/>
      <c r="G24" s="157"/>
      <c r="H24" s="157"/>
      <c r="I24" s="159"/>
      <c r="J24" s="159"/>
      <c r="K24" s="159"/>
      <c r="L24" s="157"/>
      <c r="M24" s="160"/>
    </row>
    <row r="25" spans="2:13" hidden="1" x14ac:dyDescent="0.35">
      <c r="C25" s="68" t="s">
        <v>111</v>
      </c>
      <c r="D25" s="159"/>
      <c r="E25" s="159"/>
      <c r="F25" s="159"/>
      <c r="G25" s="157"/>
      <c r="H25" s="157"/>
      <c r="I25" s="159"/>
      <c r="J25" s="159"/>
      <c r="K25" s="159"/>
      <c r="L25" s="157"/>
      <c r="M25" s="160"/>
    </row>
    <row r="26" spans="2:13" hidden="1" x14ac:dyDescent="0.35">
      <c r="C26" s="68" t="s">
        <v>112</v>
      </c>
      <c r="D26" s="159"/>
      <c r="E26" s="159"/>
      <c r="F26" s="159"/>
      <c r="G26" s="157"/>
      <c r="H26" s="157"/>
      <c r="I26" s="159"/>
      <c r="J26" s="159"/>
      <c r="K26" s="159"/>
      <c r="L26" s="157"/>
      <c r="M26" s="160"/>
    </row>
    <row r="27" spans="2:13" hidden="1" x14ac:dyDescent="0.35">
      <c r="C27" s="68" t="s">
        <v>113</v>
      </c>
      <c r="D27" s="159"/>
      <c r="E27" s="159"/>
      <c r="F27" s="159"/>
      <c r="G27" s="157"/>
      <c r="H27" s="157"/>
      <c r="I27" s="159"/>
      <c r="J27" s="159"/>
      <c r="K27" s="159"/>
      <c r="L27" s="157"/>
      <c r="M27" s="160"/>
    </row>
    <row r="28" spans="2:13" hidden="1" x14ac:dyDescent="0.35">
      <c r="C28" s="68" t="s">
        <v>114</v>
      </c>
      <c r="D28" s="159"/>
      <c r="E28" s="159"/>
      <c r="F28" s="159"/>
      <c r="G28" s="157"/>
      <c r="H28" s="157"/>
      <c r="I28" s="159"/>
      <c r="J28" s="159"/>
      <c r="K28" s="159"/>
      <c r="L28" s="157"/>
      <c r="M28" s="161"/>
    </row>
    <row r="29" spans="2:13" ht="27.6" customHeight="1" thickBot="1" x14ac:dyDescent="0.45">
      <c r="B29" s="140" t="s">
        <v>115</v>
      </c>
      <c r="C29" s="75" t="s">
        <v>116</v>
      </c>
      <c r="D29" s="162">
        <f>SUM(D8:D28)</f>
        <v>0</v>
      </c>
      <c r="E29" s="162">
        <f>SUM(E8:E28)</f>
        <v>0</v>
      </c>
      <c r="F29" s="162">
        <f>SUM(F8:F28)</f>
        <v>0</v>
      </c>
      <c r="G29" s="162">
        <f>SUM(G8:G28)</f>
        <v>0</v>
      </c>
      <c r="H29" s="162">
        <f>SUM(D29:G29)</f>
        <v>0</v>
      </c>
      <c r="I29" s="162">
        <f>SUM(I8:I28)</f>
        <v>0</v>
      </c>
      <c r="J29" s="162">
        <f>SUM(J8:J28)</f>
        <v>0</v>
      </c>
      <c r="K29" s="162">
        <f>SUM(K8:K28)</f>
        <v>0</v>
      </c>
      <c r="L29" s="163">
        <f>SUM(L8:L15)</f>
        <v>0</v>
      </c>
      <c r="M29" s="164">
        <f>IF(SUM(M8:M15)&gt;750000,750000,IF(SUM(M8:M15)&lt;25000,0,SUM(M8:M15)))</f>
        <v>0</v>
      </c>
    </row>
    <row r="30" spans="2:13" x14ac:dyDescent="0.35">
      <c r="K30" s="153" t="str">
        <f>IF('Aanvrager-Penvoerder'!D134='Aanvrager-Penvoerder'!E134,"","Zie opmerking**")</f>
        <v/>
      </c>
      <c r="L30" s="122"/>
      <c r="M30" s="122" t="str">
        <f>IF(SUM(M8:M15)&gt;750000,"Zie opmerking*",IF((M29=0),"Zie opmerking*",""))</f>
        <v>Zie opmerking*</v>
      </c>
    </row>
    <row r="32" spans="2:13" x14ac:dyDescent="0.35">
      <c r="C32" s="126" t="s">
        <v>117</v>
      </c>
    </row>
    <row r="33" spans="1:10" customFormat="1" x14ac:dyDescent="0.35">
      <c r="A33" s="124" t="s">
        <v>118</v>
      </c>
      <c r="B33" s="124"/>
      <c r="C33" s="388" t="str">
        <f>IF(SUM(M8:M15)&gt;750000,"* De maximaal toegestane subsidie voor deze aanvraag (€ 750.000) is bereikt.",IF((M29=0),"* Er bestaat geen recht op subsidie omdat het totaal berekende subsidiebedrag lager is dan € 25.000.",""))</f>
        <v>* Er bestaat geen recht op subsidie omdat het totaal berekende subsidiebedrag lager is dan € 25.000.</v>
      </c>
      <c r="D33" s="389"/>
      <c r="E33" s="389"/>
      <c r="F33" s="389"/>
      <c r="G33" s="389"/>
      <c r="H33" s="389"/>
      <c r="I33" s="389"/>
    </row>
    <row r="34" spans="1:10" x14ac:dyDescent="0.35">
      <c r="A34" s="124" t="s">
        <v>118</v>
      </c>
      <c r="B34" s="124"/>
      <c r="C34" s="388" t="str">
        <f>IF('Aanvrager-Penvoerder'!D134='Aanvrager-Penvoerder'!E134,"","** Let op: De subsidiegrondslag voor de post 'Kosten aanschaf/lease e-Health' is afgetopt op 20% van de totale projectkosten.")</f>
        <v/>
      </c>
      <c r="D34" s="389"/>
      <c r="E34" s="389"/>
      <c r="F34" s="389"/>
      <c r="G34" s="389"/>
      <c r="H34" s="389"/>
      <c r="I34" s="389"/>
    </row>
    <row r="35" spans="1:10" x14ac:dyDescent="0.35">
      <c r="A35" s="67" t="s">
        <v>118</v>
      </c>
      <c r="C35" s="388"/>
      <c r="D35" s="389"/>
      <c r="E35" s="389"/>
      <c r="F35" s="389"/>
      <c r="G35" s="389"/>
      <c r="H35" s="389"/>
      <c r="I35" s="389"/>
    </row>
    <row r="39" spans="1:10" ht="24" thickBot="1" x14ac:dyDescent="0.4"/>
    <row r="40" spans="1:10" x14ac:dyDescent="0.35">
      <c r="C40" s="141"/>
      <c r="D40" s="142"/>
      <c r="E40" s="142"/>
      <c r="F40" s="142"/>
      <c r="G40" s="143"/>
    </row>
    <row r="41" spans="1:10" x14ac:dyDescent="0.35">
      <c r="C41" s="144" t="s">
        <v>119</v>
      </c>
      <c r="D41" s="152">
        <f>H29</f>
        <v>0</v>
      </c>
      <c r="G41" s="145"/>
    </row>
    <row r="42" spans="1:10" x14ac:dyDescent="0.35">
      <c r="C42" s="144" t="s">
        <v>120</v>
      </c>
      <c r="D42" s="152">
        <f>F29</f>
        <v>0</v>
      </c>
      <c r="G42" s="145"/>
    </row>
    <row r="43" spans="1:10" x14ac:dyDescent="0.35">
      <c r="C43" s="144" t="s">
        <v>121</v>
      </c>
      <c r="D43" s="152">
        <f>D41*0.2</f>
        <v>0</v>
      </c>
      <c r="G43" s="145"/>
    </row>
    <row r="44" spans="1:10" x14ac:dyDescent="0.35">
      <c r="C44" s="144" t="s">
        <v>122</v>
      </c>
      <c r="D44" s="152">
        <f>IF(D43&gt;D42,D42,D43)</f>
        <v>0</v>
      </c>
      <c r="G44" s="145"/>
    </row>
    <row r="45" spans="1:10" x14ac:dyDescent="0.35">
      <c r="C45" s="144"/>
      <c r="D45" s="152"/>
      <c r="G45" s="145"/>
    </row>
    <row r="46" spans="1:10" x14ac:dyDescent="0.35">
      <c r="C46" s="144"/>
      <c r="D46" s="146"/>
      <c r="G46" s="145"/>
    </row>
    <row r="47" spans="1:10" x14ac:dyDescent="0.35">
      <c r="C47" s="144"/>
      <c r="D47" s="66" t="s">
        <v>123</v>
      </c>
      <c r="F47" s="66" t="s">
        <v>124</v>
      </c>
      <c r="G47" s="145"/>
      <c r="I47" s="155"/>
      <c r="J47" s="151"/>
    </row>
    <row r="48" spans="1:10" x14ac:dyDescent="0.35">
      <c r="C48" s="144" t="s">
        <v>125</v>
      </c>
      <c r="D48" s="147">
        <f t="shared" ref="D48:D53" si="2">IFERROR(F8/$F$29*100,0)</f>
        <v>0</v>
      </c>
      <c r="F48" s="151">
        <f t="shared" ref="F48:F54" si="3">(D48/100)*$D$44</f>
        <v>0</v>
      </c>
      <c r="G48" s="145"/>
    </row>
    <row r="49" spans="3:7" x14ac:dyDescent="0.35">
      <c r="C49" s="144" t="s">
        <v>81</v>
      </c>
      <c r="D49" s="147">
        <f t="shared" si="2"/>
        <v>0</v>
      </c>
      <c r="F49" s="151">
        <f t="shared" si="3"/>
        <v>0</v>
      </c>
      <c r="G49" s="145"/>
    </row>
    <row r="50" spans="3:7" x14ac:dyDescent="0.35">
      <c r="C50" s="144" t="s">
        <v>83</v>
      </c>
      <c r="D50" s="147">
        <f t="shared" si="2"/>
        <v>0</v>
      </c>
      <c r="F50" s="151">
        <f t="shared" si="3"/>
        <v>0</v>
      </c>
      <c r="G50" s="145"/>
    </row>
    <row r="51" spans="3:7" x14ac:dyDescent="0.35">
      <c r="C51" s="144" t="s">
        <v>84</v>
      </c>
      <c r="D51" s="147">
        <f t="shared" si="2"/>
        <v>0</v>
      </c>
      <c r="F51" s="151">
        <f t="shared" si="3"/>
        <v>0</v>
      </c>
      <c r="G51" s="145"/>
    </row>
    <row r="52" spans="3:7" x14ac:dyDescent="0.35">
      <c r="C52" s="144" t="s">
        <v>126</v>
      </c>
      <c r="D52" s="147">
        <f t="shared" si="2"/>
        <v>0</v>
      </c>
      <c r="F52" s="151">
        <f t="shared" si="3"/>
        <v>0</v>
      </c>
      <c r="G52" s="145"/>
    </row>
    <row r="53" spans="3:7" x14ac:dyDescent="0.35">
      <c r="C53" s="144" t="s">
        <v>86</v>
      </c>
      <c r="D53" s="147">
        <f t="shared" si="2"/>
        <v>0</v>
      </c>
      <c r="F53" s="151">
        <f t="shared" si="3"/>
        <v>0</v>
      </c>
      <c r="G53" s="145"/>
    </row>
    <row r="54" spans="3:7" x14ac:dyDescent="0.35">
      <c r="C54" s="144" t="s">
        <v>87</v>
      </c>
      <c r="D54" s="147">
        <f>IFERROR(SF14/$F$29*100,0)</f>
        <v>0</v>
      </c>
      <c r="F54" s="151">
        <f t="shared" si="3"/>
        <v>0</v>
      </c>
      <c r="G54" s="145"/>
    </row>
    <row r="55" spans="3:7" x14ac:dyDescent="0.35">
      <c r="C55" s="144" t="s">
        <v>88</v>
      </c>
      <c r="D55" s="147">
        <f>IFERROR(F15/$F$29*100,0)</f>
        <v>0</v>
      </c>
      <c r="F55" s="151">
        <f t="shared" ref="F55" si="4">(D55/100)*$D$43</f>
        <v>0</v>
      </c>
      <c r="G55" s="145"/>
    </row>
    <row r="56" spans="3:7" ht="24" thickBot="1" x14ac:dyDescent="0.4">
      <c r="C56" s="148"/>
      <c r="D56" s="154">
        <f>SUM(D48:D55)</f>
        <v>0</v>
      </c>
      <c r="E56" s="149"/>
      <c r="F56" s="156">
        <f>SUM(F48:F55)</f>
        <v>0</v>
      </c>
      <c r="G56" s="150"/>
    </row>
  </sheetData>
  <sheetProtection algorithmName="SHA-512" hashValue="Not7b+DLX674k3AmQzCIBYdkLXbDsOksCR0CCjUUi3EnSBDYxeKt1cDgSgfiT+6NOxh194j7722qsFXj/paKuw==" saltValue="+OlvSwICcj3ifsoudu4eYw==" spinCount="100000" sheet="1" objects="1" scenarios="1"/>
  <mergeCells count="4">
    <mergeCell ref="D3:G3"/>
    <mergeCell ref="C33:I33"/>
    <mergeCell ref="C34:I34"/>
    <mergeCell ref="C35:I35"/>
  </mergeCells>
  <conditionalFormatting sqref="L30">
    <cfRule type="containsText" dxfId="1" priority="3" operator="containsText" text="Afgetopt">
      <formula>NOT(ISERROR(SEARCH("Afgetopt",L30)))</formula>
    </cfRule>
  </conditionalFormatting>
  <conditionalFormatting sqref="M29">
    <cfRule type="cellIs" dxfId="0" priority="1" operator="lessThan">
      <formula>50000</formula>
    </cfRule>
    <cfRule type="colorScale" priority="2">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scale="45" orientation="landscape" r:id="rId1"/>
  <headerFooter>
    <oddHeader>&amp;L&amp;14&amp;F, &amp;A&amp;R&amp;14&amp;D &amp;T</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D0619-7E9D-4511-A6C6-9600189E24E8}">
  <dimension ref="B1:B104"/>
  <sheetViews>
    <sheetView showGridLines="0" zoomScaleNormal="100" workbookViewId="0">
      <selection activeCell="B25" sqref="B25"/>
    </sheetView>
  </sheetViews>
  <sheetFormatPr defaultColWidth="8.85546875" defaultRowHeight="15" x14ac:dyDescent="0.25"/>
  <cols>
    <col min="1" max="1" width="8.85546875" style="102"/>
    <col min="2" max="2" width="91.28515625" style="326" customWidth="1"/>
    <col min="3" max="3" width="3.5703125" style="102" customWidth="1"/>
    <col min="4" max="16384" width="8.85546875" style="102"/>
  </cols>
  <sheetData>
    <row r="1" spans="2:2" s="103" customFormat="1" ht="104.45" customHeight="1" x14ac:dyDescent="0.25">
      <c r="B1" s="321"/>
    </row>
    <row r="2" spans="2:2" s="103" customFormat="1" ht="25.5" x14ac:dyDescent="0.25">
      <c r="B2" s="350" t="s">
        <v>127</v>
      </c>
    </row>
    <row r="3" spans="2:2" s="103" customFormat="1" ht="12.75" x14ac:dyDescent="0.25">
      <c r="B3" s="351"/>
    </row>
    <row r="4" spans="2:2" s="103" customFormat="1" ht="38.25" x14ac:dyDescent="0.25">
      <c r="B4" s="352" t="s">
        <v>128</v>
      </c>
    </row>
    <row r="5" spans="2:2" s="103" customFormat="1" ht="12.75" x14ac:dyDescent="0.25">
      <c r="B5" s="353"/>
    </row>
    <row r="6" spans="2:2" ht="25.5" x14ac:dyDescent="0.25">
      <c r="B6" s="354" t="s">
        <v>129</v>
      </c>
    </row>
    <row r="7" spans="2:2" x14ac:dyDescent="0.25">
      <c r="B7" s="353"/>
    </row>
    <row r="8" spans="2:2" x14ac:dyDescent="0.25">
      <c r="B8" s="355" t="s">
        <v>160</v>
      </c>
    </row>
    <row r="9" spans="2:2" x14ac:dyDescent="0.25">
      <c r="B9" s="353"/>
    </row>
    <row r="10" spans="2:2" x14ac:dyDescent="0.25">
      <c r="B10" s="353" t="s">
        <v>0</v>
      </c>
    </row>
    <row r="11" spans="2:2" x14ac:dyDescent="0.25">
      <c r="B11" s="356" t="s">
        <v>1</v>
      </c>
    </row>
    <row r="12" spans="2:2" x14ac:dyDescent="0.25">
      <c r="B12" s="356" t="s">
        <v>2</v>
      </c>
    </row>
    <row r="13" spans="2:2" x14ac:dyDescent="0.25">
      <c r="B13" s="356" t="s">
        <v>3</v>
      </c>
    </row>
    <row r="14" spans="2:2" x14ac:dyDescent="0.25">
      <c r="B14" s="357" t="s">
        <v>4</v>
      </c>
    </row>
    <row r="15" spans="2:2" x14ac:dyDescent="0.25">
      <c r="B15" s="357"/>
    </row>
    <row r="16" spans="2:2" x14ac:dyDescent="0.25">
      <c r="B16" s="353" t="s">
        <v>5</v>
      </c>
    </row>
    <row r="17" spans="2:2" x14ac:dyDescent="0.25">
      <c r="B17" s="353"/>
    </row>
    <row r="18" spans="2:2" x14ac:dyDescent="0.25">
      <c r="B18" s="356" t="s">
        <v>6</v>
      </c>
    </row>
    <row r="19" spans="2:2" x14ac:dyDescent="0.25">
      <c r="B19" s="356" t="s">
        <v>7</v>
      </c>
    </row>
    <row r="20" spans="2:2" x14ac:dyDescent="0.25">
      <c r="B20" s="356" t="s">
        <v>8</v>
      </c>
    </row>
    <row r="21" spans="2:2" x14ac:dyDescent="0.25">
      <c r="B21" s="353"/>
    </row>
    <row r="22" spans="2:2" x14ac:dyDescent="0.25">
      <c r="B22" s="356" t="s">
        <v>130</v>
      </c>
    </row>
    <row r="23" spans="2:2" x14ac:dyDescent="0.25">
      <c r="B23" s="353"/>
    </row>
    <row r="24" spans="2:2" x14ac:dyDescent="0.25">
      <c r="B24" s="356" t="s">
        <v>131</v>
      </c>
    </row>
    <row r="25" spans="2:2" x14ac:dyDescent="0.25">
      <c r="B25" s="353"/>
    </row>
    <row r="26" spans="2:2" x14ac:dyDescent="0.25">
      <c r="B26" s="355" t="s">
        <v>161</v>
      </c>
    </row>
    <row r="27" spans="2:2" ht="25.5" x14ac:dyDescent="0.25">
      <c r="B27" s="358" t="s">
        <v>158</v>
      </c>
    </row>
    <row r="28" spans="2:2" ht="25.5" x14ac:dyDescent="0.25">
      <c r="B28" s="358" t="s">
        <v>132</v>
      </c>
    </row>
    <row r="29" spans="2:2" x14ac:dyDescent="0.25">
      <c r="B29" s="353"/>
    </row>
    <row r="30" spans="2:2" x14ac:dyDescent="0.25">
      <c r="B30" s="353" t="s">
        <v>9</v>
      </c>
    </row>
    <row r="31" spans="2:2" ht="25.5" x14ac:dyDescent="0.25">
      <c r="B31" s="358" t="s">
        <v>159</v>
      </c>
    </row>
    <row r="32" spans="2:2" x14ac:dyDescent="0.25">
      <c r="B32" s="322"/>
    </row>
    <row r="33" spans="2:2" x14ac:dyDescent="0.25">
      <c r="B33" s="322"/>
    </row>
    <row r="34" spans="2:2" x14ac:dyDescent="0.25">
      <c r="B34" s="344" t="s">
        <v>162</v>
      </c>
    </row>
    <row r="35" spans="2:2" x14ac:dyDescent="0.25">
      <c r="B35" s="344"/>
    </row>
    <row r="36" spans="2:2" x14ac:dyDescent="0.25">
      <c r="B36" s="341" t="s">
        <v>163</v>
      </c>
    </row>
    <row r="37" spans="2:2" ht="30" x14ac:dyDescent="0.25">
      <c r="B37" s="342" t="s">
        <v>164</v>
      </c>
    </row>
    <row r="38" spans="2:2" x14ac:dyDescent="0.25">
      <c r="B38" s="342"/>
    </row>
    <row r="39" spans="2:2" x14ac:dyDescent="0.25">
      <c r="B39" s="343" t="s">
        <v>165</v>
      </c>
    </row>
    <row r="40" spans="2:2" x14ac:dyDescent="0.25">
      <c r="B40" s="343" t="s">
        <v>166</v>
      </c>
    </row>
    <row r="41" spans="2:2" ht="30" x14ac:dyDescent="0.25">
      <c r="B41" s="343" t="s">
        <v>167</v>
      </c>
    </row>
    <row r="42" spans="2:2" x14ac:dyDescent="0.25">
      <c r="B42" s="343" t="s">
        <v>168</v>
      </c>
    </row>
    <row r="43" spans="2:2" x14ac:dyDescent="0.25">
      <c r="B43" s="343" t="s">
        <v>169</v>
      </c>
    </row>
    <row r="44" spans="2:2" x14ac:dyDescent="0.25">
      <c r="B44" s="343" t="s">
        <v>170</v>
      </c>
    </row>
    <row r="45" spans="2:2" x14ac:dyDescent="0.25">
      <c r="B45" s="343" t="s">
        <v>171</v>
      </c>
    </row>
    <row r="46" spans="2:2" x14ac:dyDescent="0.25">
      <c r="B46" s="343" t="s">
        <v>172</v>
      </c>
    </row>
    <row r="47" spans="2:2" x14ac:dyDescent="0.25">
      <c r="B47" s="343" t="s">
        <v>173</v>
      </c>
    </row>
    <row r="48" spans="2:2" x14ac:dyDescent="0.25">
      <c r="B48" s="343" t="s">
        <v>174</v>
      </c>
    </row>
    <row r="49" spans="2:2" x14ac:dyDescent="0.25">
      <c r="B49" s="343" t="s">
        <v>175</v>
      </c>
    </row>
    <row r="50" spans="2:2" x14ac:dyDescent="0.25">
      <c r="B50" s="343" t="s">
        <v>176</v>
      </c>
    </row>
    <row r="51" spans="2:2" x14ac:dyDescent="0.25">
      <c r="B51" s="343"/>
    </row>
    <row r="52" spans="2:2" x14ac:dyDescent="0.25">
      <c r="B52" s="343" t="s">
        <v>177</v>
      </c>
    </row>
    <row r="53" spans="2:2" x14ac:dyDescent="0.25">
      <c r="B53" s="343" t="s">
        <v>178</v>
      </c>
    </row>
    <row r="54" spans="2:2" x14ac:dyDescent="0.25">
      <c r="B54" s="343" t="s">
        <v>179</v>
      </c>
    </row>
    <row r="55" spans="2:2" x14ac:dyDescent="0.25">
      <c r="B55" s="343" t="s">
        <v>180</v>
      </c>
    </row>
    <row r="56" spans="2:2" x14ac:dyDescent="0.25">
      <c r="B56" s="343"/>
    </row>
    <row r="57" spans="2:2" ht="60" x14ac:dyDescent="0.25">
      <c r="B57" s="343" t="s">
        <v>181</v>
      </c>
    </row>
    <row r="58" spans="2:2" ht="30" x14ac:dyDescent="0.25">
      <c r="B58" s="343" t="s">
        <v>182</v>
      </c>
    </row>
    <row r="59" spans="2:2" x14ac:dyDescent="0.25">
      <c r="B59" s="323"/>
    </row>
    <row r="60" spans="2:2" x14ac:dyDescent="0.25">
      <c r="B60" s="345" t="s">
        <v>10</v>
      </c>
    </row>
    <row r="61" spans="2:2" x14ac:dyDescent="0.25">
      <c r="B61" s="324"/>
    </row>
    <row r="62" spans="2:2" ht="30" x14ac:dyDescent="0.25">
      <c r="B62" s="346" t="s">
        <v>133</v>
      </c>
    </row>
    <row r="63" spans="2:2" x14ac:dyDescent="0.25">
      <c r="B63" s="346"/>
    </row>
    <row r="64" spans="2:2" ht="45" x14ac:dyDescent="0.25">
      <c r="B64" s="346" t="s">
        <v>11</v>
      </c>
    </row>
    <row r="65" spans="2:2" x14ac:dyDescent="0.25">
      <c r="B65" s="346"/>
    </row>
    <row r="66" spans="2:2" ht="26.25" x14ac:dyDescent="0.25">
      <c r="B66" s="346" t="s">
        <v>134</v>
      </c>
    </row>
    <row r="67" spans="2:2" ht="26.25" x14ac:dyDescent="0.25">
      <c r="B67" s="346" t="s">
        <v>135</v>
      </c>
    </row>
    <row r="68" spans="2:2" ht="37.5" x14ac:dyDescent="0.25">
      <c r="B68" s="346" t="s">
        <v>136</v>
      </c>
    </row>
    <row r="69" spans="2:2" ht="26.25" x14ac:dyDescent="0.25">
      <c r="B69" s="346" t="s">
        <v>137</v>
      </c>
    </row>
    <row r="70" spans="2:2" ht="37.5" x14ac:dyDescent="0.25">
      <c r="B70" s="346" t="s">
        <v>138</v>
      </c>
    </row>
    <row r="71" spans="2:2" x14ac:dyDescent="0.25">
      <c r="B71" s="346"/>
    </row>
    <row r="72" spans="2:2" ht="45" x14ac:dyDescent="0.25">
      <c r="B72" s="346" t="s">
        <v>12</v>
      </c>
    </row>
    <row r="73" spans="2:2" x14ac:dyDescent="0.25">
      <c r="B73" s="346"/>
    </row>
    <row r="74" spans="2:2" ht="30" x14ac:dyDescent="0.25">
      <c r="B74" s="346" t="s">
        <v>13</v>
      </c>
    </row>
    <row r="75" spans="2:2" x14ac:dyDescent="0.25">
      <c r="B75" s="346" t="s">
        <v>139</v>
      </c>
    </row>
    <row r="76" spans="2:2" ht="26.25" x14ac:dyDescent="0.25">
      <c r="B76" s="346" t="s">
        <v>140</v>
      </c>
    </row>
    <row r="77" spans="2:2" ht="26.25" x14ac:dyDescent="0.25">
      <c r="B77" s="346" t="s">
        <v>141</v>
      </c>
    </row>
    <row r="78" spans="2:2" ht="26.25" x14ac:dyDescent="0.25">
      <c r="B78" s="346" t="s">
        <v>142</v>
      </c>
    </row>
    <row r="79" spans="2:2" x14ac:dyDescent="0.25">
      <c r="B79" s="346"/>
    </row>
    <row r="80" spans="2:2" x14ac:dyDescent="0.25">
      <c r="B80" s="346" t="s">
        <v>14</v>
      </c>
    </row>
    <row r="81" spans="2:2" ht="26.25" x14ac:dyDescent="0.25">
      <c r="B81" s="346" t="s">
        <v>143</v>
      </c>
    </row>
    <row r="82" spans="2:2" ht="48.75" x14ac:dyDescent="0.25">
      <c r="B82" s="346" t="s">
        <v>144</v>
      </c>
    </row>
    <row r="83" spans="2:2" x14ac:dyDescent="0.25">
      <c r="B83" s="346" t="s">
        <v>145</v>
      </c>
    </row>
    <row r="84" spans="2:2" ht="37.5" x14ac:dyDescent="0.25">
      <c r="B84" s="346" t="s">
        <v>146</v>
      </c>
    </row>
    <row r="85" spans="2:2" x14ac:dyDescent="0.25">
      <c r="B85" s="346"/>
    </row>
    <row r="86" spans="2:2" ht="30" x14ac:dyDescent="0.25">
      <c r="B86" s="346" t="s">
        <v>15</v>
      </c>
    </row>
    <row r="87" spans="2:2" ht="75" x14ac:dyDescent="0.25">
      <c r="B87" s="346" t="s">
        <v>153</v>
      </c>
    </row>
    <row r="88" spans="2:2" x14ac:dyDescent="0.25">
      <c r="B88" s="346"/>
    </row>
    <row r="89" spans="2:2" x14ac:dyDescent="0.25">
      <c r="B89" s="346" t="s">
        <v>147</v>
      </c>
    </row>
    <row r="90" spans="2:2" ht="26.25" x14ac:dyDescent="0.25">
      <c r="B90" s="346" t="s">
        <v>148</v>
      </c>
    </row>
    <row r="91" spans="2:2" x14ac:dyDescent="0.25">
      <c r="B91" s="346"/>
    </row>
    <row r="92" spans="2:2" ht="135" x14ac:dyDescent="0.25">
      <c r="B92" s="346" t="s">
        <v>156</v>
      </c>
    </row>
    <row r="93" spans="2:2" x14ac:dyDescent="0.25">
      <c r="B93" s="346"/>
    </row>
    <row r="94" spans="2:2" x14ac:dyDescent="0.25">
      <c r="B94" s="347" t="s">
        <v>16</v>
      </c>
    </row>
    <row r="95" spans="2:2" x14ac:dyDescent="0.25">
      <c r="B95" s="347"/>
    </row>
    <row r="96" spans="2:2" ht="90" x14ac:dyDescent="0.25">
      <c r="B96" s="346" t="s">
        <v>17</v>
      </c>
    </row>
    <row r="97" spans="2:2" x14ac:dyDescent="0.25">
      <c r="B97" s="346"/>
    </row>
    <row r="98" spans="2:2" ht="120" x14ac:dyDescent="0.25">
      <c r="B98" s="346" t="s">
        <v>149</v>
      </c>
    </row>
    <row r="99" spans="2:2" ht="105" x14ac:dyDescent="0.25">
      <c r="B99" s="346" t="s">
        <v>157</v>
      </c>
    </row>
    <row r="100" spans="2:2" x14ac:dyDescent="0.25">
      <c r="B100" s="346"/>
    </row>
    <row r="101" spans="2:2" ht="60" x14ac:dyDescent="0.25">
      <c r="B101" s="346" t="s">
        <v>150</v>
      </c>
    </row>
    <row r="102" spans="2:2" x14ac:dyDescent="0.25">
      <c r="B102" s="348"/>
    </row>
    <row r="103" spans="2:2" x14ac:dyDescent="0.25">
      <c r="B103" s="349" t="s">
        <v>18</v>
      </c>
    </row>
    <row r="104" spans="2:2" x14ac:dyDescent="0.25">
      <c r="B104" s="325"/>
    </row>
  </sheetData>
  <sheetProtection algorithmName="SHA-512" hashValue="WqEcvCesRowYQNDZOKXv2BlqkfO8eVAv5M1uuWXCerXkrSUmugVlLOTXy26gCc2ojmgtA7V7XvHK8rNfjWafqw==" saltValue="VqO6BWZfclCKC1h5SVCFpA==" spinCount="100000" sheet="1" objects="1" scenarios="1"/>
  <hyperlinks>
    <hyperlink ref="B14" r:id="rId1" display="&quot;- Beleidsregels handhaving subsidiebepalingen VWS" xr:uid="{7F0A6C17-976A-4F50-9469-5458AA6093F7}"/>
  </hyperlinks>
  <pageMargins left="0.70866141732283472" right="0.70866141732283472" top="0.74803149606299213" bottom="0.74803149606299213" header="0.31496062992125984" footer="0.31496062992125984"/>
  <pageSetup paperSize="9" scale="62" fitToHeight="2" orientation="portrait" r:id="rId2"/>
  <headerFooter>
    <oddHeader>&amp;L&amp;F &amp;A&amp;R&amp;P van &amp;N</oddHeader>
  </headerFooter>
  <rowBreaks count="2" manualBreakCount="2">
    <brk id="58" min="1" max="1" man="1"/>
    <brk id="92" min="1" max="1" man="1"/>
  </rowBreaks>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B2CE9-239A-4A94-89AE-9E96F414C56E}">
  <sheetPr>
    <pageSetUpPr fitToPage="1"/>
  </sheetPr>
  <dimension ref="A1:P159"/>
  <sheetViews>
    <sheetView showGridLines="0" zoomScale="80" zoomScaleNormal="80" workbookViewId="0">
      <selection activeCell="F88" sqref="F88"/>
    </sheetView>
  </sheetViews>
  <sheetFormatPr defaultColWidth="12.42578125" defaultRowHeight="12.75" x14ac:dyDescent="0.25"/>
  <cols>
    <col min="1" max="1" width="4.140625" style="165" customWidth="1"/>
    <col min="2" max="2" width="43" style="169" customWidth="1"/>
    <col min="3" max="3" width="23.42578125" style="169" customWidth="1"/>
    <col min="4" max="4" width="18.85546875" style="169" bestFit="1" customWidth="1"/>
    <col min="5" max="5" width="33.7109375" style="169" customWidth="1"/>
    <col min="6" max="6" width="26.5703125" style="310" bestFit="1" customWidth="1"/>
    <col min="7" max="7" width="6.85546875" style="241" bestFit="1" customWidth="1"/>
    <col min="8" max="8" width="5" style="168" customWidth="1"/>
    <col min="9" max="9" width="8.42578125" style="168" customWidth="1"/>
    <col min="10" max="10" width="16.7109375" style="168" customWidth="1"/>
    <col min="11" max="16" width="49.140625" style="168" customWidth="1"/>
    <col min="17" max="16384" width="12.42578125" style="169"/>
  </cols>
  <sheetData>
    <row r="1" spans="1:16" ht="13.5" thickBot="1" x14ac:dyDescent="0.3">
      <c r="B1" s="166"/>
      <c r="C1" s="166"/>
      <c r="D1" s="166"/>
      <c r="E1" s="166"/>
      <c r="F1" s="243" t="s">
        <v>19</v>
      </c>
      <c r="G1" s="166"/>
    </row>
    <row r="2" spans="1:16" s="177" customFormat="1" ht="15.75" thickBot="1" x14ac:dyDescent="0.3">
      <c r="A2" s="170"/>
      <c r="B2" s="171" t="s">
        <v>20</v>
      </c>
      <c r="C2" s="172" t="s">
        <v>21</v>
      </c>
      <c r="D2" s="173"/>
      <c r="E2" s="174"/>
      <c r="F2" s="245"/>
      <c r="G2" s="176"/>
      <c r="H2" s="175"/>
      <c r="I2" s="175"/>
      <c r="J2" s="175"/>
      <c r="K2" s="175"/>
      <c r="L2" s="175"/>
      <c r="M2" s="175"/>
      <c r="N2" s="175"/>
      <c r="O2" s="175"/>
      <c r="P2" s="175"/>
    </row>
    <row r="3" spans="1:16" s="179" customFormat="1" ht="15.75" thickBot="1" x14ac:dyDescent="0.3">
      <c r="A3" s="178"/>
      <c r="B3" s="171" t="s">
        <v>22</v>
      </c>
      <c r="C3" s="361" t="s">
        <v>23</v>
      </c>
      <c r="D3" s="362"/>
      <c r="E3" s="363"/>
      <c r="F3" s="248"/>
      <c r="G3" s="176"/>
      <c r="H3" s="166"/>
      <c r="I3" s="166"/>
      <c r="J3" s="166"/>
      <c r="K3" s="166"/>
      <c r="L3" s="166"/>
      <c r="M3" s="166"/>
      <c r="N3" s="166"/>
      <c r="O3" s="166"/>
      <c r="P3" s="166"/>
    </row>
    <row r="4" spans="1:16" s="179" customFormat="1" thickBot="1" x14ac:dyDescent="0.3">
      <c r="A4" s="178"/>
      <c r="C4" s="175"/>
      <c r="D4" s="175"/>
      <c r="E4" s="175"/>
      <c r="F4" s="248"/>
      <c r="G4" s="176"/>
      <c r="H4" s="166"/>
      <c r="I4" s="166"/>
      <c r="J4" s="166"/>
      <c r="K4" s="166"/>
      <c r="L4" s="166"/>
      <c r="M4" s="166"/>
      <c r="N4" s="166"/>
      <c r="O4" s="166"/>
      <c r="P4" s="166"/>
    </row>
    <row r="5" spans="1:16" s="179" customFormat="1" thickBot="1" x14ac:dyDescent="0.3">
      <c r="A5" s="178"/>
      <c r="B5" s="57" t="s">
        <v>151</v>
      </c>
      <c r="C5" s="181"/>
      <c r="D5" s="181"/>
      <c r="E5" s="181"/>
      <c r="F5" s="252"/>
      <c r="G5" s="182"/>
      <c r="H5" s="166"/>
      <c r="I5" s="166"/>
      <c r="J5" s="166"/>
      <c r="K5" s="166"/>
      <c r="L5" s="166"/>
      <c r="M5" s="166"/>
      <c r="N5" s="166"/>
      <c r="O5" s="166"/>
      <c r="P5" s="166"/>
    </row>
    <row r="6" spans="1:16" s="179" customFormat="1" thickBot="1" x14ac:dyDescent="0.3">
      <c r="A6" s="178"/>
      <c r="B6" s="180" t="s">
        <v>24</v>
      </c>
      <c r="C6" s="183"/>
      <c r="D6" s="183"/>
      <c r="E6" s="183"/>
      <c r="F6" s="255"/>
      <c r="G6" s="182"/>
      <c r="H6" s="166"/>
      <c r="I6" s="166"/>
      <c r="J6" s="166"/>
      <c r="K6" s="166"/>
      <c r="L6" s="166"/>
      <c r="M6" s="166"/>
      <c r="N6" s="166"/>
      <c r="O6" s="166"/>
      <c r="P6" s="166"/>
    </row>
    <row r="7" spans="1:16" s="179" customFormat="1" thickBot="1" x14ac:dyDescent="0.3">
      <c r="A7" s="178"/>
      <c r="B7" s="180" t="s">
        <v>152</v>
      </c>
      <c r="C7" s="183"/>
      <c r="D7" s="183"/>
      <c r="E7" s="183"/>
      <c r="F7" s="255"/>
      <c r="G7" s="182"/>
      <c r="H7" s="166"/>
      <c r="I7" s="166"/>
      <c r="J7" s="166"/>
      <c r="K7" s="166"/>
      <c r="L7" s="166"/>
      <c r="M7" s="166"/>
      <c r="N7" s="166"/>
      <c r="O7" s="166"/>
      <c r="P7" s="166"/>
    </row>
    <row r="8" spans="1:16" s="179" customFormat="1" thickBot="1" x14ac:dyDescent="0.3">
      <c r="A8" s="178"/>
      <c r="B8" s="180" t="s">
        <v>25</v>
      </c>
      <c r="C8" s="183"/>
      <c r="D8" s="183"/>
      <c r="E8" s="183"/>
      <c r="F8" s="255"/>
      <c r="G8" s="182"/>
      <c r="H8" s="166"/>
      <c r="I8" s="166"/>
      <c r="J8" s="166"/>
      <c r="K8" s="166"/>
      <c r="L8" s="166"/>
      <c r="M8" s="166"/>
      <c r="N8" s="166"/>
      <c r="O8" s="166"/>
      <c r="P8" s="166"/>
    </row>
    <row r="9" spans="1:16" s="179" customFormat="1" ht="12" x14ac:dyDescent="0.25">
      <c r="A9" s="178"/>
      <c r="B9" s="166"/>
      <c r="C9" s="166"/>
      <c r="D9" s="166"/>
      <c r="E9" s="166"/>
      <c r="F9" s="312"/>
      <c r="G9" s="185"/>
      <c r="H9" s="166"/>
      <c r="I9" s="166"/>
      <c r="J9" s="166"/>
      <c r="K9" s="166"/>
      <c r="L9" s="166"/>
      <c r="M9" s="166"/>
      <c r="N9" s="166"/>
      <c r="O9" s="166"/>
      <c r="P9" s="166"/>
    </row>
    <row r="10" spans="1:16" s="177" customFormat="1" thickBot="1" x14ac:dyDescent="0.3">
      <c r="A10" s="170"/>
      <c r="B10" s="175"/>
      <c r="C10" s="175"/>
      <c r="D10" s="175"/>
      <c r="E10" s="175"/>
      <c r="F10" s="245"/>
      <c r="G10" s="176"/>
      <c r="H10" s="166"/>
      <c r="I10" s="175"/>
      <c r="J10" s="167"/>
      <c r="K10" s="175"/>
      <c r="L10" s="175"/>
      <c r="M10" s="175"/>
      <c r="N10" s="175"/>
      <c r="O10" s="175"/>
      <c r="P10" s="175"/>
    </row>
    <row r="11" spans="1:16" s="177" customFormat="1" ht="15.75" x14ac:dyDescent="0.25">
      <c r="A11" s="186" t="s">
        <v>26</v>
      </c>
      <c r="B11" s="92" t="s">
        <v>27</v>
      </c>
      <c r="C11" s="187"/>
      <c r="D11" s="187"/>
      <c r="E11" s="187"/>
      <c r="F11" s="257"/>
      <c r="G11" s="188"/>
      <c r="H11" s="175"/>
      <c r="I11" s="175"/>
      <c r="J11" s="167"/>
      <c r="K11" s="175"/>
      <c r="L11" s="175"/>
      <c r="M11" s="175"/>
      <c r="N11" s="175"/>
      <c r="O11" s="175"/>
      <c r="P11" s="175"/>
    </row>
    <row r="12" spans="1:16" s="177" customFormat="1" ht="12" x14ac:dyDescent="0.25">
      <c r="A12" s="178"/>
      <c r="B12" s="53" t="s">
        <v>28</v>
      </c>
      <c r="C12" s="315"/>
      <c r="D12" s="315"/>
      <c r="E12" s="175"/>
      <c r="F12" s="260"/>
      <c r="G12" s="190"/>
      <c r="H12" s="175"/>
      <c r="I12" s="175"/>
      <c r="J12" s="167"/>
      <c r="K12" s="175"/>
      <c r="L12" s="175"/>
      <c r="M12" s="175"/>
      <c r="N12" s="175"/>
      <c r="O12" s="175"/>
      <c r="P12" s="175"/>
    </row>
    <row r="13" spans="1:16" s="192" customFormat="1" ht="12" x14ac:dyDescent="0.25">
      <c r="A13" s="178"/>
      <c r="B13" s="54" t="s">
        <v>29</v>
      </c>
      <c r="C13" s="18" t="s">
        <v>30</v>
      </c>
      <c r="D13" s="4" t="s">
        <v>31</v>
      </c>
      <c r="E13" s="176" t="s">
        <v>32</v>
      </c>
      <c r="F13" s="246" t="s">
        <v>33</v>
      </c>
      <c r="G13" s="190"/>
      <c r="H13" s="176"/>
      <c r="I13" s="176"/>
      <c r="J13" s="191" t="s">
        <v>34</v>
      </c>
      <c r="K13" s="176"/>
      <c r="L13" s="176"/>
      <c r="M13" s="176"/>
      <c r="N13" s="176"/>
      <c r="O13" s="176"/>
      <c r="P13" s="176"/>
    </row>
    <row r="14" spans="1:16" s="177" customFormat="1" ht="12" x14ac:dyDescent="0.25">
      <c r="A14" s="170"/>
      <c r="B14" s="193"/>
      <c r="C14" s="194"/>
      <c r="D14" s="195"/>
      <c r="E14" s="195"/>
      <c r="F14" s="245">
        <f>$D$14*E14</f>
        <v>0</v>
      </c>
      <c r="G14" s="190"/>
      <c r="H14" s="175"/>
      <c r="I14" s="175"/>
      <c r="J14" s="196" t="s">
        <v>35</v>
      </c>
      <c r="K14" s="175"/>
      <c r="L14" s="175"/>
      <c r="M14" s="175"/>
      <c r="N14" s="175"/>
      <c r="O14" s="175"/>
      <c r="P14" s="175"/>
    </row>
    <row r="15" spans="1:16" s="177" customFormat="1" ht="12" x14ac:dyDescent="0.25">
      <c r="A15" s="170"/>
      <c r="B15" s="193"/>
      <c r="C15" s="194"/>
      <c r="D15" s="195"/>
      <c r="E15" s="195"/>
      <c r="F15" s="245">
        <f>$D$15*E15</f>
        <v>0</v>
      </c>
      <c r="G15" s="190"/>
      <c r="H15" s="175"/>
      <c r="I15" s="175"/>
      <c r="J15" s="196" t="s">
        <v>36</v>
      </c>
      <c r="K15" s="175"/>
      <c r="L15" s="175"/>
      <c r="M15" s="175"/>
      <c r="N15" s="175"/>
      <c r="O15" s="175"/>
      <c r="P15" s="175"/>
    </row>
    <row r="16" spans="1:16" s="177" customFormat="1" ht="12" x14ac:dyDescent="0.25">
      <c r="A16" s="170"/>
      <c r="B16" s="193"/>
      <c r="C16" s="194"/>
      <c r="D16" s="195"/>
      <c r="E16" s="195"/>
      <c r="F16" s="245">
        <f>$D$16*E16</f>
        <v>0</v>
      </c>
      <c r="G16" s="190"/>
      <c r="H16" s="175"/>
      <c r="I16" s="175"/>
      <c r="J16" s="196" t="s">
        <v>37</v>
      </c>
      <c r="K16" s="175"/>
      <c r="L16" s="175"/>
      <c r="M16" s="175"/>
      <c r="N16" s="175"/>
      <c r="O16" s="175"/>
      <c r="P16" s="175"/>
    </row>
    <row r="17" spans="1:16" s="177" customFormat="1" ht="12" x14ac:dyDescent="0.25">
      <c r="A17" s="170"/>
      <c r="B17" s="193"/>
      <c r="C17" s="194"/>
      <c r="D17" s="195"/>
      <c r="E17" s="195"/>
      <c r="F17" s="245">
        <f>$D$17*E17</f>
        <v>0</v>
      </c>
      <c r="G17" s="190"/>
      <c r="H17" s="175"/>
      <c r="I17" s="175"/>
      <c r="J17" s="175"/>
      <c r="K17" s="175"/>
      <c r="L17" s="175"/>
      <c r="M17" s="175"/>
      <c r="N17" s="175"/>
      <c r="O17" s="175"/>
      <c r="P17" s="175"/>
    </row>
    <row r="18" spans="1:16" s="177" customFormat="1" ht="12" x14ac:dyDescent="0.25">
      <c r="A18" s="170"/>
      <c r="B18" s="193"/>
      <c r="C18" s="194"/>
      <c r="D18" s="195"/>
      <c r="E18" s="195"/>
      <c r="F18" s="245">
        <f>$D$18*E18</f>
        <v>0</v>
      </c>
      <c r="G18" s="190"/>
      <c r="H18" s="175"/>
      <c r="I18" s="175"/>
      <c r="J18" s="175"/>
      <c r="K18" s="175"/>
      <c r="L18" s="175"/>
      <c r="M18" s="175"/>
      <c r="N18" s="175"/>
      <c r="O18" s="175"/>
      <c r="P18" s="175"/>
    </row>
    <row r="19" spans="1:16" s="177" customFormat="1" ht="12" x14ac:dyDescent="0.25">
      <c r="A19" s="170"/>
      <c r="B19" s="193"/>
      <c r="C19" s="194"/>
      <c r="D19" s="195"/>
      <c r="E19" s="195"/>
      <c r="F19" s="245">
        <f>$D$19*E19</f>
        <v>0</v>
      </c>
      <c r="G19" s="190"/>
      <c r="H19" s="175"/>
      <c r="I19" s="175"/>
      <c r="J19" s="175"/>
      <c r="K19" s="175"/>
      <c r="L19" s="175"/>
      <c r="M19" s="175"/>
      <c r="N19" s="175"/>
      <c r="O19" s="175"/>
      <c r="P19" s="175"/>
    </row>
    <row r="20" spans="1:16" s="177" customFormat="1" ht="12" x14ac:dyDescent="0.25">
      <c r="A20" s="170"/>
      <c r="B20" s="193"/>
      <c r="C20" s="194"/>
      <c r="D20" s="195"/>
      <c r="E20" s="195"/>
      <c r="F20" s="245">
        <f>$D$20*E20</f>
        <v>0</v>
      </c>
      <c r="G20" s="190"/>
      <c r="H20" s="175"/>
      <c r="I20" s="175"/>
      <c r="J20" s="175"/>
      <c r="K20" s="175"/>
      <c r="L20" s="175"/>
      <c r="M20" s="175"/>
      <c r="N20" s="175"/>
      <c r="O20" s="175"/>
      <c r="P20" s="175"/>
    </row>
    <row r="21" spans="1:16" s="177" customFormat="1" ht="12" x14ac:dyDescent="0.25">
      <c r="A21" s="170"/>
      <c r="B21" s="193"/>
      <c r="C21" s="194"/>
      <c r="D21" s="195"/>
      <c r="E21" s="195"/>
      <c r="F21" s="245">
        <f>$D$21*E21</f>
        <v>0</v>
      </c>
      <c r="G21" s="190"/>
      <c r="H21" s="175"/>
      <c r="I21" s="175"/>
      <c r="J21" s="175"/>
      <c r="K21" s="175"/>
      <c r="L21" s="175"/>
      <c r="M21" s="175"/>
      <c r="N21" s="175"/>
      <c r="O21" s="175"/>
      <c r="P21" s="175"/>
    </row>
    <row r="22" spans="1:16" s="177" customFormat="1" ht="12" x14ac:dyDescent="0.25">
      <c r="A22" s="170"/>
      <c r="B22" s="193"/>
      <c r="C22" s="194"/>
      <c r="D22" s="195"/>
      <c r="E22" s="195"/>
      <c r="F22" s="245">
        <f>$D$22*E22</f>
        <v>0</v>
      </c>
      <c r="G22" s="190"/>
      <c r="H22" s="175"/>
      <c r="I22" s="175"/>
      <c r="J22" s="175"/>
      <c r="K22" s="175"/>
      <c r="L22" s="175"/>
      <c r="M22" s="175"/>
      <c r="N22" s="175"/>
      <c r="O22" s="175"/>
      <c r="P22" s="175"/>
    </row>
    <row r="23" spans="1:16" s="177" customFormat="1" ht="12" x14ac:dyDescent="0.25">
      <c r="A23" s="170"/>
      <c r="B23" s="197"/>
      <c r="C23" s="175"/>
      <c r="D23" s="175"/>
      <c r="E23" s="198" t="s">
        <v>38</v>
      </c>
      <c r="F23" s="242">
        <f>SUM(F14:F22)</f>
        <v>0</v>
      </c>
      <c r="G23" s="190"/>
      <c r="H23" s="175"/>
      <c r="I23" s="175"/>
      <c r="J23" s="175"/>
      <c r="K23" s="175"/>
      <c r="L23" s="175"/>
      <c r="M23" s="175"/>
      <c r="N23" s="175"/>
      <c r="O23" s="175"/>
      <c r="P23" s="175"/>
    </row>
    <row r="24" spans="1:16" s="179" customFormat="1" ht="12" x14ac:dyDescent="0.25">
      <c r="A24" s="178"/>
      <c r="B24" s="189"/>
      <c r="C24" s="166"/>
      <c r="D24" s="166"/>
      <c r="E24" s="166"/>
      <c r="F24" s="242"/>
      <c r="G24" s="190"/>
      <c r="H24" s="166"/>
      <c r="I24" s="166"/>
      <c r="J24" s="166"/>
      <c r="K24" s="166"/>
      <c r="L24" s="166"/>
      <c r="M24" s="166"/>
      <c r="N24" s="166"/>
      <c r="O24" s="166"/>
      <c r="P24" s="166"/>
    </row>
    <row r="25" spans="1:16" s="177" customFormat="1" ht="14.25" customHeight="1" x14ac:dyDescent="0.25">
      <c r="A25" s="178"/>
      <c r="B25" s="189" t="s">
        <v>39</v>
      </c>
      <c r="C25" s="166"/>
      <c r="D25" s="175"/>
      <c r="E25" s="199"/>
      <c r="F25" s="268">
        <f>F23*0.15</f>
        <v>0</v>
      </c>
      <c r="G25" s="190"/>
      <c r="H25" s="175"/>
      <c r="I25" s="175"/>
      <c r="J25" s="167"/>
      <c r="K25" s="175"/>
      <c r="L25" s="175"/>
      <c r="M25" s="175"/>
      <c r="N25" s="175"/>
      <c r="O25" s="175"/>
      <c r="P25" s="175"/>
    </row>
    <row r="26" spans="1:16" s="177" customFormat="1" ht="14.25" customHeight="1" x14ac:dyDescent="0.25">
      <c r="A26" s="178"/>
      <c r="B26" s="189"/>
      <c r="C26" s="166"/>
      <c r="D26" s="175"/>
      <c r="E26" s="199"/>
      <c r="F26" s="269"/>
      <c r="G26" s="190"/>
      <c r="H26" s="175"/>
      <c r="I26" s="175"/>
      <c r="J26" s="167"/>
      <c r="K26" s="175"/>
      <c r="L26" s="175"/>
      <c r="M26" s="175"/>
      <c r="N26" s="175"/>
      <c r="O26" s="175"/>
      <c r="P26" s="175"/>
    </row>
    <row r="27" spans="1:16" s="179" customFormat="1" ht="12" x14ac:dyDescent="0.25">
      <c r="A27" s="178"/>
      <c r="B27" s="53" t="s">
        <v>40</v>
      </c>
      <c r="C27" s="9"/>
      <c r="D27" s="12"/>
      <c r="E27" s="59"/>
      <c r="F27" s="60"/>
      <c r="G27" s="190"/>
      <c r="H27" s="166"/>
      <c r="I27" s="166"/>
      <c r="J27" s="166"/>
      <c r="K27" s="166"/>
      <c r="L27" s="166"/>
      <c r="M27" s="166"/>
      <c r="N27" s="166"/>
      <c r="O27" s="166"/>
      <c r="P27" s="166"/>
    </row>
    <row r="28" spans="1:16" s="179" customFormat="1" ht="12" x14ac:dyDescent="0.25">
      <c r="A28" s="178"/>
      <c r="B28" s="54" t="s">
        <v>41</v>
      </c>
      <c r="C28" s="9"/>
      <c r="D28" s="11"/>
      <c r="E28" s="59"/>
      <c r="F28" s="4" t="s">
        <v>42</v>
      </c>
      <c r="G28" s="190"/>
      <c r="H28" s="166"/>
      <c r="I28" s="166"/>
      <c r="J28" s="166"/>
      <c r="K28" s="166"/>
      <c r="L28" s="166"/>
      <c r="M28" s="166"/>
      <c r="N28" s="166"/>
      <c r="O28" s="166"/>
      <c r="P28" s="166"/>
    </row>
    <row r="29" spans="1:16" s="179" customFormat="1" ht="12" x14ac:dyDescent="0.25">
      <c r="A29" s="178"/>
      <c r="B29" s="193"/>
      <c r="C29" s="195"/>
      <c r="D29" s="195"/>
      <c r="E29" s="195"/>
      <c r="F29" s="264">
        <v>0</v>
      </c>
      <c r="G29" s="190"/>
      <c r="H29" s="166"/>
      <c r="I29" s="166"/>
      <c r="J29" s="166"/>
      <c r="K29" s="166"/>
      <c r="L29" s="166"/>
      <c r="M29" s="166"/>
      <c r="N29" s="166"/>
      <c r="O29" s="166"/>
      <c r="P29" s="166"/>
    </row>
    <row r="30" spans="1:16" s="179" customFormat="1" ht="12" x14ac:dyDescent="0.25">
      <c r="A30" s="178"/>
      <c r="B30" s="193"/>
      <c r="C30" s="195"/>
      <c r="D30" s="195"/>
      <c r="E30" s="195"/>
      <c r="F30" s="264">
        <v>0</v>
      </c>
      <c r="G30" s="190"/>
      <c r="H30" s="166"/>
      <c r="I30" s="166"/>
      <c r="J30" s="166"/>
      <c r="K30" s="166"/>
      <c r="L30" s="166"/>
      <c r="M30" s="166"/>
      <c r="N30" s="166"/>
      <c r="O30" s="166"/>
      <c r="P30" s="166"/>
    </row>
    <row r="31" spans="1:16" s="179" customFormat="1" ht="12" x14ac:dyDescent="0.25">
      <c r="A31" s="178"/>
      <c r="B31" s="193"/>
      <c r="C31" s="195"/>
      <c r="D31" s="195"/>
      <c r="E31" s="195"/>
      <c r="F31" s="264">
        <v>0</v>
      </c>
      <c r="G31" s="190"/>
      <c r="H31" s="166"/>
      <c r="I31" s="166"/>
      <c r="J31" s="166"/>
      <c r="K31" s="166"/>
      <c r="L31" s="166"/>
      <c r="M31" s="166"/>
      <c r="N31" s="166"/>
      <c r="O31" s="166"/>
      <c r="P31" s="166"/>
    </row>
    <row r="32" spans="1:16" s="179" customFormat="1" ht="12" x14ac:dyDescent="0.25">
      <c r="A32" s="178"/>
      <c r="B32" s="193"/>
      <c r="C32" s="195"/>
      <c r="D32" s="195"/>
      <c r="E32" s="195"/>
      <c r="F32" s="264">
        <v>0</v>
      </c>
      <c r="G32" s="190"/>
      <c r="H32" s="166"/>
      <c r="I32" s="166"/>
      <c r="J32" s="166"/>
      <c r="K32" s="166"/>
      <c r="L32" s="166"/>
      <c r="M32" s="166"/>
      <c r="N32" s="166"/>
      <c r="O32" s="166"/>
      <c r="P32" s="166"/>
    </row>
    <row r="33" spans="1:16" s="179" customFormat="1" ht="12" x14ac:dyDescent="0.25">
      <c r="A33" s="178"/>
      <c r="B33" s="193"/>
      <c r="C33" s="195"/>
      <c r="D33" s="195"/>
      <c r="E33" s="195"/>
      <c r="F33" s="264">
        <v>0</v>
      </c>
      <c r="G33" s="190"/>
      <c r="H33" s="166"/>
      <c r="I33" s="166"/>
      <c r="J33" s="166"/>
      <c r="K33" s="166"/>
      <c r="L33" s="166"/>
      <c r="M33" s="166"/>
      <c r="N33" s="166"/>
      <c r="O33" s="166"/>
      <c r="P33" s="166"/>
    </row>
    <row r="34" spans="1:16" s="179" customFormat="1" ht="12" x14ac:dyDescent="0.25">
      <c r="A34" s="178"/>
      <c r="B34" s="193"/>
      <c r="C34" s="195"/>
      <c r="D34" s="195"/>
      <c r="E34" s="195"/>
      <c r="F34" s="264">
        <v>0</v>
      </c>
      <c r="G34" s="190"/>
      <c r="H34" s="166"/>
      <c r="I34" s="166"/>
      <c r="J34" s="166"/>
      <c r="K34" s="166"/>
      <c r="L34" s="166"/>
      <c r="M34" s="166"/>
      <c r="N34" s="166"/>
      <c r="O34" s="166"/>
      <c r="P34" s="166"/>
    </row>
    <row r="35" spans="1:16" s="179" customFormat="1" ht="12" x14ac:dyDescent="0.25">
      <c r="A35" s="178"/>
      <c r="B35" s="193"/>
      <c r="C35" s="195"/>
      <c r="D35" s="195"/>
      <c r="E35" s="195"/>
      <c r="F35" s="264">
        <v>0</v>
      </c>
      <c r="G35" s="190"/>
      <c r="H35" s="166"/>
      <c r="I35" s="166"/>
      <c r="J35" s="166"/>
      <c r="K35" s="166"/>
      <c r="L35" s="166"/>
      <c r="M35" s="166"/>
      <c r="N35" s="166"/>
      <c r="O35" s="166"/>
      <c r="P35" s="166"/>
    </row>
    <row r="36" spans="1:16" s="179" customFormat="1" ht="12" x14ac:dyDescent="0.25">
      <c r="A36" s="178"/>
      <c r="B36" s="201"/>
      <c r="C36" s="200"/>
      <c r="D36" s="200"/>
      <c r="E36" s="202" t="s">
        <v>43</v>
      </c>
      <c r="F36" s="270">
        <f>SUM(F29:F35)</f>
        <v>0</v>
      </c>
      <c r="G36" s="190"/>
      <c r="H36" s="166"/>
      <c r="I36" s="166"/>
      <c r="J36" s="166"/>
      <c r="K36" s="166"/>
      <c r="L36" s="166"/>
      <c r="M36" s="166"/>
      <c r="N36" s="166"/>
      <c r="O36" s="166"/>
      <c r="P36" s="166"/>
    </row>
    <row r="37" spans="1:16" s="179" customFormat="1" thickBot="1" x14ac:dyDescent="0.3">
      <c r="A37" s="178"/>
      <c r="B37" s="189"/>
      <c r="C37" s="166"/>
      <c r="D37" s="166"/>
      <c r="E37" s="198"/>
      <c r="F37" s="270"/>
      <c r="G37" s="190"/>
      <c r="H37" s="166"/>
      <c r="I37" s="166"/>
      <c r="J37" s="166"/>
      <c r="K37" s="166"/>
      <c r="L37" s="166"/>
      <c r="M37" s="166"/>
      <c r="N37" s="166"/>
      <c r="O37" s="166"/>
      <c r="P37" s="166"/>
    </row>
    <row r="38" spans="1:16" s="179" customFormat="1" thickBot="1" x14ac:dyDescent="0.3">
      <c r="A38" s="178"/>
      <c r="B38" s="203"/>
      <c r="C38" s="204"/>
      <c r="D38" s="204"/>
      <c r="E38" s="205" t="s">
        <v>44</v>
      </c>
      <c r="F38" s="276">
        <f>F23+F25+F36</f>
        <v>0</v>
      </c>
      <c r="G38" s="206"/>
      <c r="H38" s="166"/>
      <c r="I38" s="166"/>
      <c r="J38" s="166"/>
      <c r="K38" s="166"/>
      <c r="L38" s="166"/>
      <c r="M38" s="166"/>
      <c r="N38" s="166"/>
      <c r="O38" s="166"/>
      <c r="P38" s="166"/>
    </row>
    <row r="39" spans="1:16" s="179" customFormat="1" thickBot="1" x14ac:dyDescent="0.3">
      <c r="A39" s="178"/>
      <c r="B39" s="166"/>
      <c r="C39" s="166"/>
      <c r="D39" s="166"/>
      <c r="E39" s="198"/>
      <c r="F39" s="270"/>
      <c r="G39" s="192"/>
      <c r="H39" s="166"/>
      <c r="I39" s="166"/>
      <c r="J39" s="166"/>
      <c r="K39" s="166"/>
      <c r="L39" s="166"/>
      <c r="M39" s="166"/>
      <c r="N39" s="166"/>
      <c r="O39" s="166"/>
      <c r="P39" s="166"/>
    </row>
    <row r="40" spans="1:16" s="179" customFormat="1" ht="15.75" x14ac:dyDescent="0.25">
      <c r="A40" s="186" t="s">
        <v>45</v>
      </c>
      <c r="B40" s="93" t="s">
        <v>46</v>
      </c>
      <c r="C40" s="207"/>
      <c r="D40" s="207"/>
      <c r="E40" s="207"/>
      <c r="F40" s="257"/>
      <c r="G40" s="188"/>
      <c r="H40" s="166"/>
      <c r="I40" s="166"/>
      <c r="J40" s="166"/>
      <c r="K40" s="166"/>
      <c r="L40" s="166"/>
      <c r="M40" s="166"/>
      <c r="N40" s="166"/>
      <c r="O40" s="166"/>
      <c r="P40" s="166"/>
    </row>
    <row r="41" spans="1:16" s="179" customFormat="1" ht="12" x14ac:dyDescent="0.25">
      <c r="A41" s="178"/>
      <c r="B41" s="53" t="s">
        <v>28</v>
      </c>
      <c r="C41" s="315"/>
      <c r="D41" s="315"/>
      <c r="E41" s="175"/>
      <c r="F41" s="260"/>
      <c r="G41" s="190"/>
      <c r="H41" s="166"/>
      <c r="I41" s="166"/>
      <c r="J41" s="166"/>
      <c r="K41" s="166"/>
      <c r="L41" s="166"/>
      <c r="M41" s="166"/>
      <c r="N41" s="166"/>
      <c r="O41" s="166"/>
      <c r="P41" s="166"/>
    </row>
    <row r="42" spans="1:16" s="179" customFormat="1" ht="12" x14ac:dyDescent="0.25">
      <c r="A42" s="178"/>
      <c r="B42" s="54" t="s">
        <v>29</v>
      </c>
      <c r="C42" s="18" t="s">
        <v>30</v>
      </c>
      <c r="D42" s="4" t="s">
        <v>31</v>
      </c>
      <c r="E42" s="176" t="s">
        <v>32</v>
      </c>
      <c r="F42" s="246" t="s">
        <v>33</v>
      </c>
      <c r="G42" s="190"/>
      <c r="H42" s="166"/>
      <c r="I42" s="166"/>
      <c r="J42" s="166"/>
      <c r="K42" s="166"/>
      <c r="L42" s="166"/>
      <c r="M42" s="166"/>
      <c r="N42" s="166"/>
      <c r="O42" s="166"/>
      <c r="P42" s="166"/>
    </row>
    <row r="43" spans="1:16" s="179" customFormat="1" ht="12" x14ac:dyDescent="0.25">
      <c r="A43" s="178"/>
      <c r="B43" s="193"/>
      <c r="C43" s="194"/>
      <c r="D43" s="195"/>
      <c r="E43" s="195"/>
      <c r="F43" s="245">
        <f>$D43*E43</f>
        <v>0</v>
      </c>
      <c r="G43" s="190"/>
      <c r="H43" s="166"/>
      <c r="I43" s="166"/>
      <c r="J43" s="166"/>
      <c r="K43" s="166"/>
      <c r="L43" s="166"/>
      <c r="M43" s="166"/>
      <c r="N43" s="166"/>
      <c r="O43" s="166"/>
      <c r="P43" s="166"/>
    </row>
    <row r="44" spans="1:16" s="179" customFormat="1" ht="12" x14ac:dyDescent="0.25">
      <c r="A44" s="178"/>
      <c r="B44" s="193"/>
      <c r="C44" s="194"/>
      <c r="D44" s="195"/>
      <c r="E44" s="195"/>
      <c r="F44" s="245">
        <f t="shared" ref="F44:F51" si="0">$D44*E44</f>
        <v>0</v>
      </c>
      <c r="G44" s="190"/>
      <c r="H44" s="166"/>
      <c r="I44" s="166"/>
      <c r="J44" s="166"/>
      <c r="K44" s="166"/>
      <c r="L44" s="166"/>
      <c r="M44" s="166"/>
      <c r="N44" s="166"/>
      <c r="O44" s="166"/>
      <c r="P44" s="166"/>
    </row>
    <row r="45" spans="1:16" s="179" customFormat="1" ht="12" x14ac:dyDescent="0.25">
      <c r="A45" s="178"/>
      <c r="B45" s="193"/>
      <c r="C45" s="194"/>
      <c r="D45" s="195"/>
      <c r="E45" s="195"/>
      <c r="F45" s="245">
        <f t="shared" si="0"/>
        <v>0</v>
      </c>
      <c r="G45" s="190"/>
      <c r="H45" s="166"/>
      <c r="I45" s="166"/>
      <c r="J45" s="166"/>
      <c r="K45" s="166"/>
      <c r="L45" s="166"/>
      <c r="M45" s="166"/>
      <c r="N45" s="166"/>
      <c r="O45" s="166"/>
      <c r="P45" s="166"/>
    </row>
    <row r="46" spans="1:16" s="179" customFormat="1" ht="12" x14ac:dyDescent="0.25">
      <c r="A46" s="178"/>
      <c r="B46" s="193"/>
      <c r="C46" s="194"/>
      <c r="D46" s="195"/>
      <c r="E46" s="195"/>
      <c r="F46" s="245">
        <f t="shared" si="0"/>
        <v>0</v>
      </c>
      <c r="G46" s="190"/>
      <c r="H46" s="166"/>
      <c r="I46" s="166"/>
      <c r="J46" s="166"/>
      <c r="K46" s="166"/>
      <c r="L46" s="166"/>
      <c r="M46" s="166"/>
      <c r="N46" s="166"/>
      <c r="O46" s="166"/>
      <c r="P46" s="166"/>
    </row>
    <row r="47" spans="1:16" s="179" customFormat="1" ht="12" x14ac:dyDescent="0.25">
      <c r="A47" s="178"/>
      <c r="B47" s="193"/>
      <c r="C47" s="194"/>
      <c r="D47" s="195"/>
      <c r="E47" s="195"/>
      <c r="F47" s="245">
        <f t="shared" si="0"/>
        <v>0</v>
      </c>
      <c r="G47" s="190"/>
      <c r="H47" s="166"/>
      <c r="I47" s="166"/>
      <c r="J47" s="166"/>
      <c r="K47" s="166"/>
      <c r="L47" s="166"/>
      <c r="M47" s="166"/>
      <c r="N47" s="166"/>
      <c r="O47" s="166"/>
      <c r="P47" s="166"/>
    </row>
    <row r="48" spans="1:16" s="179" customFormat="1" ht="12" x14ac:dyDescent="0.25">
      <c r="A48" s="178"/>
      <c r="B48" s="193"/>
      <c r="C48" s="194"/>
      <c r="D48" s="195"/>
      <c r="E48" s="195"/>
      <c r="F48" s="245">
        <f t="shared" si="0"/>
        <v>0</v>
      </c>
      <c r="G48" s="190"/>
      <c r="H48" s="166"/>
      <c r="I48" s="166"/>
      <c r="J48" s="166"/>
      <c r="K48" s="166"/>
      <c r="L48" s="166"/>
      <c r="M48" s="166"/>
      <c r="N48" s="166"/>
      <c r="O48" s="166"/>
      <c r="P48" s="166"/>
    </row>
    <row r="49" spans="1:16" s="179" customFormat="1" ht="12" x14ac:dyDescent="0.25">
      <c r="A49" s="178"/>
      <c r="B49" s="193"/>
      <c r="C49" s="194"/>
      <c r="D49" s="195"/>
      <c r="E49" s="195"/>
      <c r="F49" s="245">
        <f t="shared" si="0"/>
        <v>0</v>
      </c>
      <c r="G49" s="190"/>
      <c r="H49" s="166"/>
      <c r="I49" s="166"/>
      <c r="J49" s="166"/>
      <c r="K49" s="166"/>
      <c r="L49" s="166"/>
      <c r="M49" s="166"/>
      <c r="N49" s="166"/>
      <c r="O49" s="166"/>
      <c r="P49" s="166"/>
    </row>
    <row r="50" spans="1:16" s="179" customFormat="1" ht="12" x14ac:dyDescent="0.25">
      <c r="A50" s="178"/>
      <c r="B50" s="193"/>
      <c r="C50" s="194"/>
      <c r="D50" s="195"/>
      <c r="E50" s="195"/>
      <c r="F50" s="245">
        <f t="shared" si="0"/>
        <v>0</v>
      </c>
      <c r="G50" s="190"/>
      <c r="H50" s="166"/>
      <c r="I50" s="166"/>
      <c r="J50" s="166"/>
      <c r="K50" s="166"/>
      <c r="L50" s="166"/>
      <c r="M50" s="166"/>
      <c r="N50" s="166"/>
      <c r="O50" s="166"/>
      <c r="P50" s="166"/>
    </row>
    <row r="51" spans="1:16" s="179" customFormat="1" ht="12" x14ac:dyDescent="0.25">
      <c r="A51" s="178"/>
      <c r="B51" s="193"/>
      <c r="C51" s="194"/>
      <c r="D51" s="195"/>
      <c r="E51" s="195"/>
      <c r="F51" s="245">
        <f t="shared" si="0"/>
        <v>0</v>
      </c>
      <c r="G51" s="190"/>
      <c r="H51" s="166"/>
      <c r="I51" s="166"/>
      <c r="J51" s="166"/>
      <c r="K51" s="166"/>
      <c r="L51" s="166"/>
      <c r="M51" s="166"/>
      <c r="N51" s="166"/>
      <c r="O51" s="166"/>
      <c r="P51" s="166"/>
    </row>
    <row r="52" spans="1:16" s="179" customFormat="1" ht="12" x14ac:dyDescent="0.25">
      <c r="A52" s="178"/>
      <c r="B52" s="197"/>
      <c r="C52" s="175"/>
      <c r="D52" s="175"/>
      <c r="E52" s="198" t="s">
        <v>38</v>
      </c>
      <c r="F52" s="242">
        <f>SUM(F43:F51)</f>
        <v>0</v>
      </c>
      <c r="G52" s="190"/>
      <c r="H52" s="166"/>
      <c r="I52" s="166"/>
      <c r="J52" s="166"/>
      <c r="K52" s="166"/>
      <c r="L52" s="166"/>
      <c r="M52" s="166"/>
      <c r="N52" s="166"/>
      <c r="O52" s="166"/>
      <c r="P52" s="166"/>
    </row>
    <row r="53" spans="1:16" s="179" customFormat="1" ht="12" x14ac:dyDescent="0.25">
      <c r="A53" s="178"/>
      <c r="B53" s="189"/>
      <c r="C53" s="166"/>
      <c r="D53" s="166"/>
      <c r="E53" s="166"/>
      <c r="F53" s="242"/>
      <c r="G53" s="190"/>
      <c r="H53" s="166"/>
      <c r="I53" s="166"/>
      <c r="J53" s="166"/>
      <c r="K53" s="166"/>
      <c r="L53" s="166"/>
      <c r="M53" s="166"/>
      <c r="N53" s="166"/>
      <c r="O53" s="166"/>
      <c r="P53" s="166"/>
    </row>
    <row r="54" spans="1:16" s="179" customFormat="1" ht="12" x14ac:dyDescent="0.25">
      <c r="A54" s="178"/>
      <c r="B54" s="189" t="s">
        <v>39</v>
      </c>
      <c r="C54" s="166"/>
      <c r="D54" s="175"/>
      <c r="E54" s="199"/>
      <c r="F54" s="268">
        <f>F52*0.15</f>
        <v>0</v>
      </c>
      <c r="G54" s="190"/>
      <c r="H54" s="166"/>
      <c r="I54" s="166"/>
      <c r="J54" s="166"/>
      <c r="K54" s="166"/>
      <c r="L54" s="166"/>
      <c r="M54" s="166"/>
      <c r="N54" s="166"/>
      <c r="O54" s="166"/>
      <c r="P54" s="166"/>
    </row>
    <row r="55" spans="1:16" s="179" customFormat="1" ht="12" x14ac:dyDescent="0.25">
      <c r="A55" s="178"/>
      <c r="B55" s="189"/>
      <c r="C55" s="166"/>
      <c r="D55" s="166"/>
      <c r="E55" s="198"/>
      <c r="F55" s="270"/>
      <c r="G55" s="190"/>
      <c r="H55" s="166"/>
      <c r="I55" s="166"/>
      <c r="J55" s="166"/>
      <c r="K55" s="166"/>
      <c r="L55" s="166"/>
      <c r="M55" s="166"/>
      <c r="N55" s="166"/>
      <c r="O55" s="166"/>
      <c r="P55" s="166"/>
    </row>
    <row r="56" spans="1:16" s="179" customFormat="1" ht="12" x14ac:dyDescent="0.25">
      <c r="A56" s="178"/>
      <c r="B56" s="189"/>
      <c r="C56" s="166"/>
      <c r="D56" s="166"/>
      <c r="E56" s="198"/>
      <c r="F56" s="270"/>
      <c r="G56" s="190"/>
      <c r="H56" s="166"/>
      <c r="I56" s="166"/>
      <c r="J56" s="166"/>
      <c r="K56" s="166"/>
      <c r="L56" s="166"/>
      <c r="M56" s="166"/>
      <c r="N56" s="166"/>
      <c r="O56" s="166"/>
      <c r="P56" s="166"/>
    </row>
    <row r="57" spans="1:16" s="179" customFormat="1" ht="12" x14ac:dyDescent="0.25">
      <c r="A57" s="178"/>
      <c r="B57" s="53" t="s">
        <v>40</v>
      </c>
      <c r="C57" s="9"/>
      <c r="D57" s="12"/>
      <c r="E57" s="59"/>
      <c r="F57" s="60"/>
      <c r="G57" s="190"/>
      <c r="H57" s="166"/>
      <c r="I57" s="166"/>
      <c r="J57" s="166"/>
      <c r="K57" s="166"/>
      <c r="L57" s="166"/>
      <c r="M57" s="166"/>
      <c r="N57" s="166"/>
      <c r="O57" s="166"/>
      <c r="P57" s="166"/>
    </row>
    <row r="58" spans="1:16" s="179" customFormat="1" ht="12" x14ac:dyDescent="0.25">
      <c r="A58" s="178"/>
      <c r="B58" s="54" t="s">
        <v>41</v>
      </c>
      <c r="C58" s="9"/>
      <c r="D58" s="11"/>
      <c r="E58" s="59"/>
      <c r="F58" s="4" t="s">
        <v>42</v>
      </c>
      <c r="G58" s="190"/>
      <c r="H58" s="166"/>
      <c r="I58" s="166"/>
      <c r="J58" s="166"/>
      <c r="K58" s="166"/>
      <c r="L58" s="166"/>
      <c r="M58" s="166"/>
      <c r="N58" s="166"/>
      <c r="O58" s="166"/>
      <c r="P58" s="166"/>
    </row>
    <row r="59" spans="1:16" s="179" customFormat="1" ht="12" x14ac:dyDescent="0.25">
      <c r="A59" s="178"/>
      <c r="B59" s="193"/>
      <c r="C59" s="195"/>
      <c r="D59" s="195"/>
      <c r="E59" s="195"/>
      <c r="F59" s="264">
        <v>0</v>
      </c>
      <c r="G59" s="190"/>
      <c r="H59" s="166"/>
      <c r="I59" s="166"/>
      <c r="J59" s="166"/>
      <c r="K59" s="166"/>
      <c r="L59" s="166"/>
      <c r="M59" s="166"/>
      <c r="N59" s="166"/>
      <c r="O59" s="166"/>
      <c r="P59" s="166"/>
    </row>
    <row r="60" spans="1:16" s="179" customFormat="1" ht="12" x14ac:dyDescent="0.25">
      <c r="A60" s="178"/>
      <c r="B60" s="193"/>
      <c r="C60" s="195"/>
      <c r="D60" s="195"/>
      <c r="E60" s="195"/>
      <c r="F60" s="264">
        <v>0</v>
      </c>
      <c r="G60" s="190"/>
      <c r="H60" s="166"/>
      <c r="I60" s="166"/>
      <c r="J60" s="166"/>
      <c r="K60" s="166"/>
      <c r="L60" s="166"/>
      <c r="M60" s="166"/>
      <c r="N60" s="166"/>
      <c r="O60" s="166"/>
      <c r="P60" s="166"/>
    </row>
    <row r="61" spans="1:16" s="179" customFormat="1" ht="12" x14ac:dyDescent="0.25">
      <c r="A61" s="178"/>
      <c r="B61" s="193"/>
      <c r="C61" s="195"/>
      <c r="D61" s="195"/>
      <c r="E61" s="195"/>
      <c r="F61" s="264">
        <v>0</v>
      </c>
      <c r="G61" s="190"/>
      <c r="H61" s="166"/>
      <c r="I61" s="166"/>
      <c r="J61" s="166"/>
      <c r="K61" s="166"/>
      <c r="L61" s="166"/>
      <c r="M61" s="166"/>
      <c r="N61" s="166"/>
      <c r="O61" s="166"/>
      <c r="P61" s="166"/>
    </row>
    <row r="62" spans="1:16" s="179" customFormat="1" ht="12" x14ac:dyDescent="0.25">
      <c r="A62" s="178"/>
      <c r="B62" s="193"/>
      <c r="C62" s="195"/>
      <c r="D62" s="195"/>
      <c r="E62" s="195"/>
      <c r="F62" s="264">
        <v>0</v>
      </c>
      <c r="G62" s="190"/>
      <c r="H62" s="166"/>
      <c r="I62" s="166"/>
      <c r="J62" s="166"/>
      <c r="K62" s="166"/>
      <c r="L62" s="166"/>
      <c r="M62" s="166"/>
      <c r="N62" s="166"/>
      <c r="O62" s="166"/>
      <c r="P62" s="166"/>
    </row>
    <row r="63" spans="1:16" s="179" customFormat="1" ht="12" x14ac:dyDescent="0.25">
      <c r="A63" s="178"/>
      <c r="B63" s="193"/>
      <c r="C63" s="195"/>
      <c r="D63" s="195"/>
      <c r="E63" s="195"/>
      <c r="F63" s="264">
        <v>0</v>
      </c>
      <c r="G63" s="190"/>
      <c r="H63" s="166"/>
      <c r="I63" s="166"/>
      <c r="J63" s="166"/>
      <c r="K63" s="166"/>
      <c r="L63" s="166"/>
      <c r="M63" s="166"/>
      <c r="N63" s="166"/>
      <c r="O63" s="166"/>
      <c r="P63" s="166"/>
    </row>
    <row r="64" spans="1:16" s="179" customFormat="1" ht="12" x14ac:dyDescent="0.25">
      <c r="A64" s="178"/>
      <c r="B64" s="193"/>
      <c r="C64" s="195"/>
      <c r="D64" s="195"/>
      <c r="E64" s="195"/>
      <c r="F64" s="264">
        <v>0</v>
      </c>
      <c r="G64" s="190"/>
      <c r="H64" s="166"/>
      <c r="I64" s="166"/>
      <c r="J64" s="166"/>
      <c r="K64" s="166"/>
      <c r="L64" s="166"/>
      <c r="M64" s="166"/>
      <c r="N64" s="166"/>
      <c r="O64" s="166"/>
      <c r="P64" s="166"/>
    </row>
    <row r="65" spans="1:16" s="179" customFormat="1" ht="12" x14ac:dyDescent="0.25">
      <c r="A65" s="178"/>
      <c r="B65" s="193"/>
      <c r="C65" s="195"/>
      <c r="D65" s="195"/>
      <c r="E65" s="195"/>
      <c r="F65" s="264">
        <v>0</v>
      </c>
      <c r="G65" s="190"/>
      <c r="H65" s="166"/>
      <c r="I65" s="166"/>
      <c r="J65" s="166"/>
      <c r="K65" s="166"/>
      <c r="L65" s="166"/>
      <c r="M65" s="166"/>
      <c r="N65" s="166"/>
      <c r="O65" s="166"/>
      <c r="P65" s="166"/>
    </row>
    <row r="66" spans="1:16" s="179" customFormat="1" ht="12" x14ac:dyDescent="0.25">
      <c r="A66" s="178"/>
      <c r="B66" s="201"/>
      <c r="C66" s="200"/>
      <c r="D66" s="200"/>
      <c r="E66" s="202" t="s">
        <v>43</v>
      </c>
      <c r="F66" s="270">
        <f>SUM(F59:F65)</f>
        <v>0</v>
      </c>
      <c r="G66" s="190"/>
      <c r="H66" s="166"/>
      <c r="I66" s="166"/>
      <c r="J66" s="166"/>
      <c r="K66" s="166"/>
      <c r="L66" s="166"/>
      <c r="M66" s="166"/>
      <c r="N66" s="166"/>
      <c r="O66" s="166"/>
      <c r="P66" s="166"/>
    </row>
    <row r="67" spans="1:16" s="179" customFormat="1" thickBot="1" x14ac:dyDescent="0.3">
      <c r="A67" s="178"/>
      <c r="B67" s="189"/>
      <c r="C67" s="166"/>
      <c r="D67" s="166"/>
      <c r="E67" s="198"/>
      <c r="F67" s="270"/>
      <c r="G67" s="190"/>
      <c r="H67" s="166"/>
      <c r="I67" s="166"/>
      <c r="J67" s="166"/>
      <c r="K67" s="166"/>
      <c r="L67" s="166"/>
      <c r="M67" s="166"/>
      <c r="N67" s="166"/>
      <c r="O67" s="166"/>
      <c r="P67" s="166"/>
    </row>
    <row r="68" spans="1:16" s="179" customFormat="1" thickBot="1" x14ac:dyDescent="0.3">
      <c r="A68" s="178"/>
      <c r="B68" s="203"/>
      <c r="C68" s="204"/>
      <c r="D68" s="204"/>
      <c r="E68" s="205" t="s">
        <v>47</v>
      </c>
      <c r="F68" s="276">
        <f>F52+F54+F66</f>
        <v>0</v>
      </c>
      <c r="G68" s="206"/>
      <c r="H68" s="166"/>
      <c r="I68" s="166"/>
      <c r="J68" s="166"/>
      <c r="K68" s="166"/>
      <c r="L68" s="166"/>
      <c r="M68" s="166"/>
      <c r="N68" s="166"/>
      <c r="O68" s="166"/>
      <c r="P68" s="166"/>
    </row>
    <row r="69" spans="1:16" s="179" customFormat="1" thickBot="1" x14ac:dyDescent="0.3">
      <c r="A69" s="178"/>
      <c r="B69" s="166"/>
      <c r="C69" s="166"/>
      <c r="D69" s="166"/>
      <c r="E69" s="198"/>
      <c r="F69" s="270"/>
      <c r="G69" s="176"/>
      <c r="H69" s="166"/>
      <c r="I69" s="166"/>
      <c r="J69" s="166"/>
      <c r="K69" s="166"/>
      <c r="L69" s="166"/>
      <c r="M69" s="166"/>
      <c r="N69" s="166"/>
      <c r="O69" s="166"/>
      <c r="P69" s="166"/>
    </row>
    <row r="70" spans="1:16" s="179" customFormat="1" ht="15.75" x14ac:dyDescent="0.25">
      <c r="A70" s="186" t="s">
        <v>48</v>
      </c>
      <c r="B70" s="93" t="s">
        <v>49</v>
      </c>
      <c r="C70" s="105"/>
      <c r="D70" s="38"/>
      <c r="E70" s="14"/>
      <c r="F70" s="38"/>
      <c r="G70" s="188"/>
      <c r="H70" s="166"/>
      <c r="I70" s="166"/>
      <c r="J70" s="166"/>
      <c r="K70" s="166"/>
      <c r="L70" s="166"/>
      <c r="M70" s="166"/>
      <c r="N70" s="166"/>
      <c r="O70" s="166"/>
      <c r="P70" s="166"/>
    </row>
    <row r="71" spans="1:16" s="179" customFormat="1" ht="12" x14ac:dyDescent="0.25">
      <c r="A71" s="178"/>
      <c r="B71" s="53"/>
      <c r="C71" s="18"/>
      <c r="D71" s="4"/>
      <c r="E71" s="18"/>
      <c r="F71" s="16"/>
      <c r="G71" s="190"/>
      <c r="H71" s="166"/>
      <c r="I71" s="166"/>
      <c r="J71" s="166"/>
      <c r="K71" s="166"/>
      <c r="L71" s="166"/>
      <c r="M71" s="166"/>
      <c r="N71" s="166"/>
      <c r="O71" s="166"/>
      <c r="P71" s="166"/>
    </row>
    <row r="72" spans="1:16" s="179" customFormat="1" ht="12" x14ac:dyDescent="0.25">
      <c r="A72" s="178"/>
      <c r="B72" s="316" t="s">
        <v>50</v>
      </c>
      <c r="C72" s="18" t="s">
        <v>30</v>
      </c>
      <c r="D72" s="4" t="s">
        <v>51</v>
      </c>
      <c r="E72" s="18" t="s">
        <v>52</v>
      </c>
      <c r="F72" s="4" t="s">
        <v>42</v>
      </c>
      <c r="G72" s="190"/>
      <c r="H72" s="166"/>
      <c r="I72" s="166"/>
      <c r="J72" s="166"/>
      <c r="K72" s="166"/>
      <c r="L72" s="166"/>
      <c r="M72" s="166"/>
      <c r="N72" s="166"/>
      <c r="O72" s="166"/>
      <c r="P72" s="166"/>
    </row>
    <row r="73" spans="1:16" s="179" customFormat="1" ht="12" x14ac:dyDescent="0.25">
      <c r="A73" s="178"/>
      <c r="B73" s="193"/>
      <c r="C73" s="194"/>
      <c r="D73" s="195"/>
      <c r="E73" s="195"/>
      <c r="F73" s="280">
        <f>D73*E73</f>
        <v>0</v>
      </c>
      <c r="G73" s="190"/>
      <c r="H73" s="166"/>
      <c r="I73" s="166"/>
      <c r="J73" s="166"/>
      <c r="K73" s="166"/>
      <c r="L73" s="166"/>
      <c r="M73" s="166"/>
      <c r="N73" s="166"/>
      <c r="O73" s="166"/>
      <c r="P73" s="166"/>
    </row>
    <row r="74" spans="1:16" s="179" customFormat="1" ht="12" x14ac:dyDescent="0.25">
      <c r="A74" s="178"/>
      <c r="B74" s="193"/>
      <c r="C74" s="194"/>
      <c r="D74" s="195"/>
      <c r="E74" s="195"/>
      <c r="F74" s="280">
        <f t="shared" ref="F74:F80" si="1">D74*E74</f>
        <v>0</v>
      </c>
      <c r="G74" s="190"/>
      <c r="H74" s="166"/>
      <c r="I74" s="166"/>
      <c r="J74" s="166"/>
      <c r="K74" s="166"/>
      <c r="L74" s="166"/>
      <c r="M74" s="166"/>
      <c r="N74" s="166"/>
      <c r="O74" s="166"/>
      <c r="P74" s="166"/>
    </row>
    <row r="75" spans="1:16" s="179" customFormat="1" ht="12" x14ac:dyDescent="0.25">
      <c r="A75" s="178"/>
      <c r="B75" s="193"/>
      <c r="C75" s="194"/>
      <c r="D75" s="195"/>
      <c r="E75" s="195"/>
      <c r="F75" s="280">
        <f t="shared" si="1"/>
        <v>0</v>
      </c>
      <c r="G75" s="190"/>
      <c r="H75" s="166"/>
      <c r="I75" s="166"/>
      <c r="J75" s="166"/>
      <c r="K75" s="166"/>
      <c r="L75" s="166"/>
      <c r="M75" s="166"/>
      <c r="N75" s="166"/>
      <c r="O75" s="166"/>
      <c r="P75" s="166"/>
    </row>
    <row r="76" spans="1:16" s="179" customFormat="1" ht="12" x14ac:dyDescent="0.25">
      <c r="A76" s="178"/>
      <c r="B76" s="193"/>
      <c r="C76" s="194"/>
      <c r="D76" s="195"/>
      <c r="E76" s="195"/>
      <c r="F76" s="280">
        <f t="shared" si="1"/>
        <v>0</v>
      </c>
      <c r="G76" s="190"/>
      <c r="H76" s="166"/>
      <c r="I76" s="166"/>
      <c r="J76" s="166"/>
      <c r="K76" s="166"/>
      <c r="L76" s="166"/>
      <c r="M76" s="166"/>
      <c r="N76" s="166"/>
      <c r="O76" s="166"/>
      <c r="P76" s="166"/>
    </row>
    <row r="77" spans="1:16" s="179" customFormat="1" ht="12" x14ac:dyDescent="0.25">
      <c r="A77" s="178"/>
      <c r="B77" s="193"/>
      <c r="C77" s="194"/>
      <c r="D77" s="195"/>
      <c r="E77" s="195"/>
      <c r="F77" s="280">
        <f t="shared" si="1"/>
        <v>0</v>
      </c>
      <c r="G77" s="190"/>
      <c r="H77" s="166"/>
      <c r="I77" s="166"/>
      <c r="J77" s="166"/>
      <c r="K77" s="166"/>
      <c r="L77" s="166"/>
      <c r="M77" s="166"/>
      <c r="N77" s="166"/>
      <c r="O77" s="166"/>
      <c r="P77" s="166"/>
    </row>
    <row r="78" spans="1:16" s="179" customFormat="1" ht="12" x14ac:dyDescent="0.25">
      <c r="A78" s="178"/>
      <c r="B78" s="208"/>
      <c r="C78" s="209"/>
      <c r="D78" s="210"/>
      <c r="E78" s="210"/>
      <c r="F78" s="280">
        <f t="shared" si="1"/>
        <v>0</v>
      </c>
      <c r="G78" s="190"/>
      <c r="H78" s="166"/>
      <c r="I78" s="166"/>
      <c r="J78" s="166"/>
      <c r="K78" s="166"/>
      <c r="L78" s="166"/>
      <c r="M78" s="166"/>
      <c r="N78" s="166"/>
      <c r="O78" s="166"/>
      <c r="P78" s="166"/>
    </row>
    <row r="79" spans="1:16" s="179" customFormat="1" ht="12" x14ac:dyDescent="0.25">
      <c r="A79" s="178"/>
      <c r="B79" s="208"/>
      <c r="C79" s="209"/>
      <c r="D79" s="210"/>
      <c r="E79" s="210"/>
      <c r="F79" s="280">
        <f t="shared" si="1"/>
        <v>0</v>
      </c>
      <c r="G79" s="190"/>
      <c r="H79" s="166"/>
      <c r="I79" s="166"/>
      <c r="J79" s="166"/>
      <c r="K79" s="166"/>
      <c r="L79" s="166"/>
      <c r="M79" s="166"/>
      <c r="N79" s="166"/>
      <c r="O79" s="166"/>
      <c r="P79" s="166"/>
    </row>
    <row r="80" spans="1:16" s="179" customFormat="1" ht="12" x14ac:dyDescent="0.25">
      <c r="A80" s="170"/>
      <c r="B80" s="208"/>
      <c r="C80" s="209"/>
      <c r="D80" s="210"/>
      <c r="E80" s="210"/>
      <c r="F80" s="280">
        <f t="shared" si="1"/>
        <v>0</v>
      </c>
      <c r="G80" s="190"/>
      <c r="H80" s="166"/>
      <c r="I80" s="166"/>
      <c r="J80" s="166"/>
      <c r="K80" s="166"/>
      <c r="L80" s="166"/>
      <c r="M80" s="166"/>
      <c r="N80" s="166"/>
      <c r="O80" s="166"/>
      <c r="P80" s="166"/>
    </row>
    <row r="81" spans="1:16" s="179" customFormat="1" thickBot="1" x14ac:dyDescent="0.3">
      <c r="A81" s="170"/>
      <c r="B81" s="197"/>
      <c r="C81" s="175"/>
      <c r="D81" s="175"/>
      <c r="E81" s="175"/>
      <c r="F81" s="284"/>
      <c r="G81" s="190"/>
      <c r="H81" s="166"/>
      <c r="I81" s="166"/>
      <c r="J81" s="166"/>
      <c r="K81" s="166"/>
      <c r="L81" s="166"/>
      <c r="M81" s="166"/>
      <c r="N81" s="166"/>
      <c r="O81" s="166"/>
      <c r="P81" s="166"/>
    </row>
    <row r="82" spans="1:16" s="179" customFormat="1" thickBot="1" x14ac:dyDescent="0.3">
      <c r="A82" s="178"/>
      <c r="B82" s="203"/>
      <c r="C82" s="204"/>
      <c r="D82" s="204"/>
      <c r="E82" s="205" t="s">
        <v>53</v>
      </c>
      <c r="F82" s="276">
        <f>SUM(F73:F80)</f>
        <v>0</v>
      </c>
      <c r="G82" s="206"/>
      <c r="H82" s="166"/>
      <c r="I82" s="166"/>
      <c r="J82" s="166"/>
      <c r="K82" s="166"/>
      <c r="L82" s="166"/>
      <c r="M82" s="166"/>
      <c r="N82" s="166"/>
      <c r="O82" s="166"/>
      <c r="P82" s="166"/>
    </row>
    <row r="83" spans="1:16" s="179" customFormat="1" ht="12" x14ac:dyDescent="0.25">
      <c r="A83" s="178"/>
      <c r="B83" s="166"/>
      <c r="C83" s="166"/>
      <c r="D83" s="166"/>
      <c r="E83" s="198"/>
      <c r="F83" s="270"/>
      <c r="G83" s="176"/>
      <c r="H83" s="166"/>
      <c r="I83" s="166"/>
      <c r="J83" s="166"/>
      <c r="K83" s="166"/>
      <c r="L83" s="166"/>
      <c r="M83" s="166"/>
      <c r="N83" s="166"/>
      <c r="O83" s="166"/>
      <c r="P83" s="166"/>
    </row>
    <row r="84" spans="1:16" s="179" customFormat="1" thickBot="1" x14ac:dyDescent="0.3">
      <c r="A84" s="178"/>
      <c r="B84" s="166"/>
      <c r="C84" s="166"/>
      <c r="D84" s="166"/>
      <c r="E84" s="198"/>
      <c r="F84" s="270"/>
      <c r="G84" s="176"/>
      <c r="H84" s="166"/>
      <c r="I84" s="166"/>
      <c r="J84" s="166"/>
      <c r="K84" s="166"/>
      <c r="L84" s="166"/>
      <c r="M84" s="166"/>
      <c r="N84" s="166"/>
      <c r="O84" s="166"/>
      <c r="P84" s="166"/>
    </row>
    <row r="85" spans="1:16" s="179" customFormat="1" ht="15.75" x14ac:dyDescent="0.25">
      <c r="A85" s="186" t="s">
        <v>54</v>
      </c>
      <c r="B85" s="93" t="s">
        <v>55</v>
      </c>
      <c r="C85" s="105"/>
      <c r="D85" s="105"/>
      <c r="E85" s="207"/>
      <c r="F85" s="257"/>
      <c r="G85" s="188"/>
      <c r="H85" s="166"/>
      <c r="I85" s="166"/>
      <c r="J85" s="166"/>
      <c r="K85" s="166"/>
      <c r="L85" s="166"/>
      <c r="M85" s="166"/>
      <c r="N85" s="166"/>
      <c r="O85" s="166"/>
      <c r="P85" s="166"/>
    </row>
    <row r="86" spans="1:16" s="179" customFormat="1" ht="12" x14ac:dyDescent="0.25">
      <c r="A86" s="178"/>
      <c r="B86" s="53" t="s">
        <v>56</v>
      </c>
      <c r="C86" s="315"/>
      <c r="D86" s="315"/>
      <c r="E86" s="175"/>
      <c r="F86" s="260"/>
      <c r="G86" s="190"/>
      <c r="H86" s="166"/>
      <c r="I86" s="166"/>
      <c r="J86" s="166"/>
      <c r="K86" s="166"/>
      <c r="L86" s="166"/>
      <c r="M86" s="166"/>
      <c r="N86" s="166"/>
      <c r="O86" s="166"/>
      <c r="P86" s="166"/>
    </row>
    <row r="87" spans="1:16" s="179" customFormat="1" ht="12" x14ac:dyDescent="0.25">
      <c r="A87" s="178"/>
      <c r="B87" s="54" t="s">
        <v>57</v>
      </c>
      <c r="C87" s="18" t="s">
        <v>58</v>
      </c>
      <c r="D87" s="4" t="s">
        <v>31</v>
      </c>
      <c r="E87" s="176" t="s">
        <v>32</v>
      </c>
      <c r="F87" s="246" t="s">
        <v>59</v>
      </c>
      <c r="G87" s="190"/>
      <c r="H87" s="166"/>
      <c r="I87" s="166"/>
      <c r="J87" s="166"/>
      <c r="K87" s="166"/>
      <c r="L87" s="166"/>
      <c r="M87" s="166"/>
      <c r="N87" s="166"/>
      <c r="O87" s="166"/>
      <c r="P87" s="166"/>
    </row>
    <row r="88" spans="1:16" s="179" customFormat="1" ht="12" x14ac:dyDescent="0.25">
      <c r="A88" s="178"/>
      <c r="B88" s="193"/>
      <c r="C88" s="195"/>
      <c r="D88" s="195"/>
      <c r="E88" s="195"/>
      <c r="F88" s="245">
        <f t="shared" ref="F88:F96" si="2">C88*D88*E88</f>
        <v>0</v>
      </c>
      <c r="G88" s="190"/>
      <c r="H88" s="166"/>
      <c r="I88" s="166"/>
      <c r="J88" s="166"/>
      <c r="K88" s="166"/>
      <c r="L88" s="166"/>
      <c r="M88" s="166"/>
      <c r="N88" s="166"/>
      <c r="O88" s="166"/>
      <c r="P88" s="166"/>
    </row>
    <row r="89" spans="1:16" s="179" customFormat="1" ht="12" x14ac:dyDescent="0.25">
      <c r="A89" s="178"/>
      <c r="B89" s="193"/>
      <c r="C89" s="195"/>
      <c r="D89" s="195"/>
      <c r="E89" s="195"/>
      <c r="F89" s="245">
        <f t="shared" si="2"/>
        <v>0</v>
      </c>
      <c r="G89" s="190"/>
      <c r="H89" s="166"/>
      <c r="I89" s="166"/>
      <c r="J89" s="166"/>
      <c r="K89" s="166"/>
      <c r="L89" s="166"/>
      <c r="M89" s="166"/>
      <c r="N89" s="166"/>
      <c r="O89" s="166"/>
      <c r="P89" s="166"/>
    </row>
    <row r="90" spans="1:16" s="179" customFormat="1" ht="12" x14ac:dyDescent="0.25">
      <c r="A90" s="178"/>
      <c r="B90" s="193"/>
      <c r="C90" s="195"/>
      <c r="D90" s="195"/>
      <c r="E90" s="195"/>
      <c r="F90" s="245">
        <f t="shared" si="2"/>
        <v>0</v>
      </c>
      <c r="G90" s="190"/>
      <c r="H90" s="166"/>
      <c r="I90" s="166"/>
      <c r="J90" s="166"/>
      <c r="K90" s="166"/>
      <c r="L90" s="166"/>
      <c r="M90" s="166"/>
      <c r="N90" s="166"/>
      <c r="O90" s="166"/>
      <c r="P90" s="166"/>
    </row>
    <row r="91" spans="1:16" s="179" customFormat="1" ht="12" x14ac:dyDescent="0.25">
      <c r="A91" s="178"/>
      <c r="B91" s="193"/>
      <c r="C91" s="195"/>
      <c r="D91" s="195"/>
      <c r="E91" s="195"/>
      <c r="F91" s="245">
        <f t="shared" si="2"/>
        <v>0</v>
      </c>
      <c r="G91" s="190"/>
      <c r="H91" s="166"/>
      <c r="I91" s="166"/>
      <c r="J91" s="166"/>
      <c r="K91" s="166"/>
      <c r="L91" s="166"/>
      <c r="M91" s="166"/>
      <c r="N91" s="166"/>
      <c r="O91" s="166"/>
      <c r="P91" s="166"/>
    </row>
    <row r="92" spans="1:16" s="179" customFormat="1" ht="12" x14ac:dyDescent="0.25">
      <c r="A92" s="178"/>
      <c r="B92" s="193"/>
      <c r="C92" s="195"/>
      <c r="D92" s="195"/>
      <c r="E92" s="195"/>
      <c r="F92" s="245">
        <f t="shared" si="2"/>
        <v>0</v>
      </c>
      <c r="G92" s="190"/>
      <c r="H92" s="166"/>
      <c r="I92" s="166"/>
      <c r="J92" s="166"/>
      <c r="K92" s="166"/>
      <c r="L92" s="166"/>
      <c r="M92" s="166"/>
      <c r="N92" s="166"/>
      <c r="O92" s="166"/>
      <c r="P92" s="166"/>
    </row>
    <row r="93" spans="1:16" s="179" customFormat="1" ht="12" x14ac:dyDescent="0.25">
      <c r="A93" s="178"/>
      <c r="B93" s="193"/>
      <c r="C93" s="195"/>
      <c r="D93" s="195"/>
      <c r="E93" s="195"/>
      <c r="F93" s="245">
        <f t="shared" si="2"/>
        <v>0</v>
      </c>
      <c r="G93" s="190"/>
      <c r="H93" s="166"/>
      <c r="I93" s="166"/>
      <c r="J93" s="166"/>
      <c r="K93" s="166"/>
      <c r="L93" s="166"/>
      <c r="M93" s="166"/>
      <c r="N93" s="166"/>
      <c r="O93" s="166"/>
      <c r="P93" s="166"/>
    </row>
    <row r="94" spans="1:16" s="179" customFormat="1" ht="12" x14ac:dyDescent="0.25">
      <c r="A94" s="178"/>
      <c r="B94" s="193"/>
      <c r="C94" s="195"/>
      <c r="D94" s="195"/>
      <c r="E94" s="195"/>
      <c r="F94" s="245">
        <f t="shared" si="2"/>
        <v>0</v>
      </c>
      <c r="G94" s="190"/>
      <c r="H94" s="166"/>
      <c r="I94" s="166"/>
      <c r="J94" s="166"/>
      <c r="K94" s="166"/>
      <c r="L94" s="166"/>
      <c r="M94" s="166"/>
      <c r="N94" s="166"/>
      <c r="O94" s="166"/>
      <c r="P94" s="166"/>
    </row>
    <row r="95" spans="1:16" s="179" customFormat="1" ht="12" x14ac:dyDescent="0.25">
      <c r="A95" s="178"/>
      <c r="B95" s="193"/>
      <c r="C95" s="195"/>
      <c r="D95" s="195"/>
      <c r="E95" s="195"/>
      <c r="F95" s="245">
        <f t="shared" si="2"/>
        <v>0</v>
      </c>
      <c r="G95" s="190"/>
      <c r="H95" s="166"/>
      <c r="I95" s="166"/>
      <c r="J95" s="166"/>
      <c r="K95" s="166"/>
      <c r="L95" s="166"/>
      <c r="M95" s="166"/>
      <c r="N95" s="166"/>
      <c r="O95" s="166"/>
      <c r="P95" s="166"/>
    </row>
    <row r="96" spans="1:16" s="179" customFormat="1" ht="12" x14ac:dyDescent="0.25">
      <c r="A96" s="178"/>
      <c r="B96" s="193"/>
      <c r="C96" s="195"/>
      <c r="D96" s="195"/>
      <c r="E96" s="195"/>
      <c r="F96" s="245">
        <f t="shared" si="2"/>
        <v>0</v>
      </c>
      <c r="G96" s="190"/>
      <c r="H96" s="166"/>
      <c r="I96" s="166"/>
      <c r="J96" s="166"/>
      <c r="K96" s="166"/>
      <c r="L96" s="166"/>
      <c r="M96" s="166"/>
      <c r="N96" s="166"/>
      <c r="O96" s="166"/>
      <c r="P96" s="166"/>
    </row>
    <row r="97" spans="1:16" s="179" customFormat="1" ht="12" x14ac:dyDescent="0.25">
      <c r="A97" s="178"/>
      <c r="B97" s="197"/>
      <c r="C97" s="175"/>
      <c r="D97" s="175"/>
      <c r="E97" s="198" t="s">
        <v>60</v>
      </c>
      <c r="F97" s="242">
        <f>SUM(F88:F96)</f>
        <v>0</v>
      </c>
      <c r="G97" s="190"/>
      <c r="H97" s="166"/>
      <c r="I97" s="166"/>
      <c r="J97" s="166"/>
      <c r="K97" s="166"/>
      <c r="L97" s="166"/>
      <c r="M97" s="166"/>
      <c r="N97" s="166"/>
      <c r="O97" s="166"/>
      <c r="P97" s="166"/>
    </row>
    <row r="98" spans="1:16" s="179" customFormat="1" ht="12" x14ac:dyDescent="0.25">
      <c r="A98" s="178"/>
      <c r="B98" s="189"/>
      <c r="C98" s="166"/>
      <c r="D98" s="166"/>
      <c r="E98" s="166"/>
      <c r="F98" s="242"/>
      <c r="G98" s="190"/>
      <c r="H98" s="166"/>
      <c r="I98" s="166"/>
      <c r="J98" s="166"/>
      <c r="K98" s="166"/>
      <c r="L98" s="166"/>
      <c r="M98" s="166"/>
      <c r="N98" s="166"/>
      <c r="O98" s="166"/>
      <c r="P98" s="166"/>
    </row>
    <row r="99" spans="1:16" s="179" customFormat="1" ht="12" x14ac:dyDescent="0.25">
      <c r="A99" s="178"/>
      <c r="B99" s="189"/>
      <c r="C99" s="166"/>
      <c r="D99" s="166"/>
      <c r="E99" s="198"/>
      <c r="F99" s="270"/>
      <c r="G99" s="190"/>
      <c r="H99" s="166"/>
      <c r="I99" s="166"/>
      <c r="J99" s="166"/>
      <c r="K99" s="166"/>
      <c r="L99" s="166"/>
      <c r="M99" s="166"/>
      <c r="N99" s="166"/>
      <c r="O99" s="166"/>
      <c r="P99" s="166"/>
    </row>
    <row r="100" spans="1:16" s="179" customFormat="1" ht="12" x14ac:dyDescent="0.25">
      <c r="A100" s="178"/>
      <c r="B100" s="53" t="s">
        <v>61</v>
      </c>
      <c r="C100" s="9"/>
      <c r="D100" s="12"/>
      <c r="E100" s="198"/>
      <c r="F100" s="270"/>
      <c r="G100" s="211"/>
      <c r="H100" s="166"/>
      <c r="I100" s="166"/>
      <c r="J100" s="166"/>
      <c r="K100" s="166"/>
      <c r="L100" s="166"/>
      <c r="M100" s="166"/>
      <c r="N100" s="166"/>
      <c r="O100" s="166"/>
      <c r="P100" s="166"/>
    </row>
    <row r="101" spans="1:16" s="179" customFormat="1" ht="12" x14ac:dyDescent="0.25">
      <c r="A101" s="178"/>
      <c r="B101" s="54" t="s">
        <v>57</v>
      </c>
      <c r="C101" s="18" t="s">
        <v>62</v>
      </c>
      <c r="D101" s="4" t="s">
        <v>31</v>
      </c>
      <c r="E101" s="176" t="s">
        <v>32</v>
      </c>
      <c r="F101" s="246" t="s">
        <v>33</v>
      </c>
      <c r="G101" s="190"/>
      <c r="H101" s="166"/>
      <c r="I101" s="166"/>
      <c r="J101" s="166"/>
      <c r="K101" s="166"/>
      <c r="L101" s="166"/>
      <c r="M101" s="166"/>
      <c r="N101" s="166"/>
      <c r="O101" s="166"/>
      <c r="P101" s="166"/>
    </row>
    <row r="102" spans="1:16" s="179" customFormat="1" ht="12" x14ac:dyDescent="0.25">
      <c r="A102" s="178"/>
      <c r="B102" s="193"/>
      <c r="C102" s="195"/>
      <c r="D102" s="195"/>
      <c r="E102" s="195"/>
      <c r="F102" s="245">
        <f t="shared" ref="F102:F110" si="3">$D102*E102</f>
        <v>0</v>
      </c>
      <c r="G102" s="190"/>
      <c r="H102" s="166"/>
      <c r="I102" s="166"/>
      <c r="J102" s="166"/>
      <c r="K102" s="166"/>
      <c r="L102" s="166"/>
      <c r="M102" s="166"/>
      <c r="N102" s="166"/>
      <c r="O102" s="166"/>
      <c r="P102" s="166"/>
    </row>
    <row r="103" spans="1:16" s="179" customFormat="1" ht="12" x14ac:dyDescent="0.25">
      <c r="A103" s="178"/>
      <c r="B103" s="193"/>
      <c r="C103" s="195"/>
      <c r="D103" s="195"/>
      <c r="E103" s="195"/>
      <c r="F103" s="245">
        <f t="shared" si="3"/>
        <v>0</v>
      </c>
      <c r="G103" s="190"/>
      <c r="H103" s="166"/>
      <c r="I103" s="166"/>
      <c r="J103" s="166"/>
      <c r="K103" s="166"/>
      <c r="L103" s="166"/>
      <c r="M103" s="166"/>
      <c r="N103" s="166"/>
      <c r="O103" s="166"/>
      <c r="P103" s="166"/>
    </row>
    <row r="104" spans="1:16" s="179" customFormat="1" ht="12" x14ac:dyDescent="0.25">
      <c r="A104" s="178"/>
      <c r="B104" s="193"/>
      <c r="C104" s="195"/>
      <c r="D104" s="195"/>
      <c r="E104" s="195"/>
      <c r="F104" s="245">
        <f t="shared" si="3"/>
        <v>0</v>
      </c>
      <c r="G104" s="190"/>
      <c r="H104" s="166"/>
      <c r="I104" s="166"/>
      <c r="J104" s="166"/>
      <c r="K104" s="166"/>
      <c r="L104" s="166"/>
      <c r="M104" s="166"/>
      <c r="N104" s="166"/>
      <c r="O104" s="166"/>
      <c r="P104" s="166"/>
    </row>
    <row r="105" spans="1:16" s="179" customFormat="1" ht="12" x14ac:dyDescent="0.25">
      <c r="A105" s="178"/>
      <c r="B105" s="193"/>
      <c r="C105" s="195"/>
      <c r="D105" s="195"/>
      <c r="E105" s="195"/>
      <c r="F105" s="245">
        <f t="shared" si="3"/>
        <v>0</v>
      </c>
      <c r="G105" s="190"/>
      <c r="H105" s="166"/>
      <c r="I105" s="166"/>
      <c r="J105" s="166"/>
      <c r="K105" s="166"/>
      <c r="L105" s="166"/>
      <c r="M105" s="166"/>
      <c r="N105" s="166"/>
      <c r="O105" s="166"/>
      <c r="P105" s="166"/>
    </row>
    <row r="106" spans="1:16" s="179" customFormat="1" ht="12" x14ac:dyDescent="0.25">
      <c r="A106" s="178"/>
      <c r="B106" s="193"/>
      <c r="C106" s="195"/>
      <c r="D106" s="195"/>
      <c r="E106" s="195"/>
      <c r="F106" s="245">
        <f t="shared" si="3"/>
        <v>0</v>
      </c>
      <c r="G106" s="190"/>
      <c r="H106" s="166"/>
      <c r="I106" s="166"/>
      <c r="J106" s="166"/>
      <c r="K106" s="166"/>
      <c r="L106" s="166"/>
      <c r="M106" s="166"/>
      <c r="N106" s="166"/>
      <c r="O106" s="166"/>
      <c r="P106" s="166"/>
    </row>
    <row r="107" spans="1:16" s="179" customFormat="1" ht="12" x14ac:dyDescent="0.25">
      <c r="A107" s="178"/>
      <c r="B107" s="193"/>
      <c r="C107" s="195"/>
      <c r="D107" s="195"/>
      <c r="E107" s="195"/>
      <c r="F107" s="245">
        <f t="shared" si="3"/>
        <v>0</v>
      </c>
      <c r="G107" s="190"/>
      <c r="H107" s="166"/>
      <c r="I107" s="166"/>
      <c r="J107" s="166"/>
      <c r="K107" s="166"/>
      <c r="L107" s="166"/>
      <c r="M107" s="166"/>
      <c r="N107" s="166"/>
      <c r="O107" s="166"/>
      <c r="P107" s="166"/>
    </row>
    <row r="108" spans="1:16" s="179" customFormat="1" ht="12" x14ac:dyDescent="0.25">
      <c r="A108" s="178"/>
      <c r="B108" s="193"/>
      <c r="C108" s="195"/>
      <c r="D108" s="195"/>
      <c r="E108" s="195"/>
      <c r="F108" s="245">
        <f t="shared" si="3"/>
        <v>0</v>
      </c>
      <c r="G108" s="190"/>
      <c r="H108" s="166"/>
      <c r="I108" s="166"/>
      <c r="J108" s="166"/>
      <c r="K108" s="166"/>
      <c r="L108" s="166"/>
      <c r="M108" s="166"/>
      <c r="N108" s="166"/>
      <c r="O108" s="166"/>
      <c r="P108" s="166"/>
    </row>
    <row r="109" spans="1:16" s="179" customFormat="1" ht="12" x14ac:dyDescent="0.25">
      <c r="A109" s="178"/>
      <c r="B109" s="193"/>
      <c r="C109" s="195"/>
      <c r="D109" s="195"/>
      <c r="E109" s="195"/>
      <c r="F109" s="245">
        <f t="shared" si="3"/>
        <v>0</v>
      </c>
      <c r="G109" s="190"/>
      <c r="H109" s="166"/>
      <c r="I109" s="166"/>
      <c r="J109" s="166"/>
      <c r="K109" s="166"/>
      <c r="L109" s="166"/>
      <c r="M109" s="166"/>
      <c r="N109" s="166"/>
      <c r="O109" s="166"/>
      <c r="P109" s="166"/>
    </row>
    <row r="110" spans="1:16" s="179" customFormat="1" ht="12" x14ac:dyDescent="0.25">
      <c r="A110" s="178"/>
      <c r="B110" s="193"/>
      <c r="C110" s="195"/>
      <c r="D110" s="195"/>
      <c r="E110" s="195"/>
      <c r="F110" s="245">
        <f t="shared" si="3"/>
        <v>0</v>
      </c>
      <c r="G110" s="190"/>
      <c r="H110" s="166"/>
      <c r="I110" s="166"/>
      <c r="J110" s="166"/>
      <c r="K110" s="166"/>
      <c r="L110" s="166"/>
      <c r="M110" s="166"/>
      <c r="N110" s="166"/>
      <c r="O110" s="166"/>
      <c r="P110" s="166"/>
    </row>
    <row r="111" spans="1:16" s="179" customFormat="1" ht="12" x14ac:dyDescent="0.25">
      <c r="A111" s="178"/>
      <c r="B111" s="197"/>
      <c r="C111" s="175"/>
      <c r="D111" s="175"/>
      <c r="E111" s="198" t="s">
        <v>63</v>
      </c>
      <c r="F111" s="242">
        <f>SUM(F102:F110)</f>
        <v>0</v>
      </c>
      <c r="G111" s="190"/>
      <c r="H111" s="166"/>
      <c r="I111" s="166"/>
      <c r="J111" s="166"/>
      <c r="K111" s="166"/>
      <c r="L111" s="166"/>
      <c r="M111" s="166"/>
      <c r="N111" s="166"/>
      <c r="O111" s="166"/>
      <c r="P111" s="166"/>
    </row>
    <row r="112" spans="1:16" s="179" customFormat="1" ht="12" x14ac:dyDescent="0.25">
      <c r="A112" s="178"/>
      <c r="B112" s="197"/>
      <c r="C112" s="175"/>
      <c r="D112" s="175"/>
      <c r="E112" s="198"/>
      <c r="F112" s="245"/>
      <c r="G112" s="190"/>
      <c r="H112" s="166"/>
      <c r="I112" s="166"/>
      <c r="J112" s="166"/>
      <c r="K112" s="166"/>
      <c r="L112" s="166"/>
      <c r="M112" s="166"/>
      <c r="N112" s="166"/>
      <c r="O112" s="166"/>
      <c r="P112" s="166"/>
    </row>
    <row r="113" spans="1:16" s="177" customFormat="1" ht="14.25" customHeight="1" x14ac:dyDescent="0.25">
      <c r="A113" s="178"/>
      <c r="B113" s="189" t="s">
        <v>39</v>
      </c>
      <c r="C113" s="166"/>
      <c r="D113" s="175"/>
      <c r="E113" s="199"/>
      <c r="F113" s="268">
        <f>(F97+F111)*0.15</f>
        <v>0</v>
      </c>
      <c r="G113" s="190"/>
      <c r="H113" s="175"/>
      <c r="I113" s="175"/>
      <c r="J113" s="167"/>
      <c r="K113" s="175"/>
      <c r="L113" s="175"/>
      <c r="M113" s="175"/>
      <c r="N113" s="175"/>
      <c r="O113" s="175"/>
      <c r="P113" s="175"/>
    </row>
    <row r="114" spans="1:16" s="179" customFormat="1" ht="12" x14ac:dyDescent="0.25">
      <c r="A114" s="178"/>
      <c r="B114" s="189"/>
      <c r="C114" s="166"/>
      <c r="D114" s="166"/>
      <c r="E114" s="198"/>
      <c r="F114" s="270"/>
      <c r="G114" s="190"/>
      <c r="H114" s="166"/>
      <c r="I114" s="166"/>
      <c r="J114" s="166"/>
      <c r="K114" s="166"/>
      <c r="L114" s="166"/>
      <c r="M114" s="166"/>
      <c r="N114" s="166"/>
      <c r="O114" s="166"/>
      <c r="P114" s="166"/>
    </row>
    <row r="115" spans="1:16" s="179" customFormat="1" ht="12" x14ac:dyDescent="0.25">
      <c r="A115" s="178"/>
      <c r="B115" s="189"/>
      <c r="C115" s="166"/>
      <c r="D115" s="166"/>
      <c r="E115" s="198"/>
      <c r="F115" s="270"/>
      <c r="G115" s="211"/>
      <c r="H115" s="166"/>
      <c r="I115" s="166"/>
      <c r="J115" s="166"/>
      <c r="K115" s="166"/>
      <c r="L115" s="166"/>
      <c r="M115" s="166"/>
      <c r="N115" s="166"/>
      <c r="O115" s="166"/>
      <c r="P115" s="166"/>
    </row>
    <row r="116" spans="1:16" s="179" customFormat="1" ht="12" x14ac:dyDescent="0.25">
      <c r="A116" s="178"/>
      <c r="B116" s="53" t="s">
        <v>40</v>
      </c>
      <c r="C116" s="9"/>
      <c r="D116" s="12"/>
      <c r="E116" s="59"/>
      <c r="F116" s="60"/>
      <c r="G116" s="190"/>
      <c r="H116" s="166"/>
      <c r="I116" s="166"/>
      <c r="J116" s="166"/>
      <c r="K116" s="166"/>
      <c r="L116" s="166"/>
      <c r="M116" s="212"/>
      <c r="N116" s="212"/>
      <c r="O116" s="212"/>
      <c r="P116" s="166"/>
    </row>
    <row r="117" spans="1:16" s="179" customFormat="1" ht="12" x14ac:dyDescent="0.25">
      <c r="A117" s="178"/>
      <c r="B117" s="54" t="s">
        <v>41</v>
      </c>
      <c r="C117" s="9"/>
      <c r="D117" s="11"/>
      <c r="E117" s="59"/>
      <c r="F117" s="4" t="s">
        <v>42</v>
      </c>
      <c r="G117" s="190"/>
      <c r="H117" s="166"/>
      <c r="I117" s="166"/>
      <c r="J117" s="166"/>
      <c r="K117" s="166"/>
      <c r="L117" s="166"/>
      <c r="M117" s="212"/>
      <c r="N117" s="212"/>
      <c r="O117" s="212"/>
      <c r="P117" s="166"/>
    </row>
    <row r="118" spans="1:16" s="179" customFormat="1" ht="12" x14ac:dyDescent="0.25">
      <c r="A118" s="178"/>
      <c r="B118" s="193"/>
      <c r="C118" s="195"/>
      <c r="D118" s="195"/>
      <c r="E118" s="195"/>
      <c r="F118" s="264">
        <v>0</v>
      </c>
      <c r="G118" s="190"/>
      <c r="H118" s="166"/>
      <c r="I118" s="166"/>
      <c r="J118" s="166"/>
      <c r="K118" s="166"/>
      <c r="L118" s="166"/>
      <c r="M118" s="166"/>
      <c r="N118" s="166"/>
      <c r="O118" s="166"/>
      <c r="P118" s="166"/>
    </row>
    <row r="119" spans="1:16" s="179" customFormat="1" ht="12" x14ac:dyDescent="0.25">
      <c r="A119" s="178"/>
      <c r="B119" s="193"/>
      <c r="C119" s="195"/>
      <c r="D119" s="195"/>
      <c r="E119" s="195"/>
      <c r="F119" s="264">
        <v>0</v>
      </c>
      <c r="G119" s="190"/>
      <c r="H119" s="166"/>
      <c r="I119" s="166"/>
      <c r="J119" s="166"/>
      <c r="K119" s="166"/>
      <c r="L119" s="166"/>
      <c r="M119" s="166"/>
      <c r="N119" s="166"/>
      <c r="O119" s="166"/>
      <c r="P119" s="166"/>
    </row>
    <row r="120" spans="1:16" s="179" customFormat="1" ht="12" x14ac:dyDescent="0.25">
      <c r="A120" s="178"/>
      <c r="B120" s="193"/>
      <c r="C120" s="195"/>
      <c r="D120" s="195"/>
      <c r="E120" s="195"/>
      <c r="F120" s="264">
        <v>0</v>
      </c>
      <c r="G120" s="190"/>
      <c r="H120" s="166"/>
      <c r="I120" s="166"/>
      <c r="J120" s="166"/>
      <c r="K120" s="166"/>
      <c r="L120" s="166"/>
      <c r="M120" s="166"/>
      <c r="N120" s="166"/>
      <c r="O120" s="166"/>
      <c r="P120" s="166"/>
    </row>
    <row r="121" spans="1:16" s="179" customFormat="1" ht="12" x14ac:dyDescent="0.25">
      <c r="A121" s="178"/>
      <c r="B121" s="193"/>
      <c r="C121" s="195"/>
      <c r="D121" s="195"/>
      <c r="E121" s="195"/>
      <c r="F121" s="264">
        <v>0</v>
      </c>
      <c r="G121" s="190"/>
      <c r="H121" s="166"/>
      <c r="I121" s="166"/>
      <c r="J121" s="166"/>
      <c r="K121" s="166"/>
      <c r="L121" s="166"/>
      <c r="M121" s="166"/>
      <c r="N121" s="166"/>
      <c r="O121" s="166"/>
      <c r="P121" s="166"/>
    </row>
    <row r="122" spans="1:16" s="179" customFormat="1" ht="12" x14ac:dyDescent="0.25">
      <c r="A122" s="178"/>
      <c r="B122" s="193"/>
      <c r="C122" s="195"/>
      <c r="D122" s="195"/>
      <c r="E122" s="195"/>
      <c r="F122" s="264">
        <v>0</v>
      </c>
      <c r="G122" s="190"/>
      <c r="H122" s="166"/>
      <c r="I122" s="166"/>
      <c r="J122" s="166"/>
      <c r="K122" s="166"/>
      <c r="L122" s="166"/>
      <c r="M122" s="166"/>
      <c r="N122" s="166"/>
      <c r="O122" s="166"/>
      <c r="P122" s="166"/>
    </row>
    <row r="123" spans="1:16" s="179" customFormat="1" ht="12" x14ac:dyDescent="0.25">
      <c r="A123" s="178"/>
      <c r="B123" s="193"/>
      <c r="C123" s="195"/>
      <c r="D123" s="195"/>
      <c r="E123" s="195"/>
      <c r="F123" s="264">
        <v>0</v>
      </c>
      <c r="G123" s="190"/>
      <c r="H123" s="166"/>
      <c r="I123" s="166"/>
      <c r="J123" s="166"/>
      <c r="K123" s="166"/>
      <c r="L123" s="166"/>
      <c r="M123" s="166"/>
      <c r="N123" s="166"/>
      <c r="O123" s="166"/>
      <c r="P123" s="166"/>
    </row>
    <row r="124" spans="1:16" s="179" customFormat="1" ht="12" x14ac:dyDescent="0.25">
      <c r="A124" s="178"/>
      <c r="B124" s="193"/>
      <c r="C124" s="195"/>
      <c r="D124" s="195"/>
      <c r="E124" s="195"/>
      <c r="F124" s="264">
        <v>0</v>
      </c>
      <c r="G124" s="190"/>
      <c r="H124" s="166"/>
      <c r="I124" s="166"/>
      <c r="J124" s="166"/>
      <c r="K124" s="166"/>
      <c r="L124" s="166"/>
      <c r="M124" s="166"/>
      <c r="N124" s="166"/>
      <c r="O124" s="166"/>
      <c r="P124" s="166"/>
    </row>
    <row r="125" spans="1:16" s="179" customFormat="1" ht="12" x14ac:dyDescent="0.25">
      <c r="A125" s="178"/>
      <c r="B125" s="201"/>
      <c r="C125" s="200"/>
      <c r="D125" s="200"/>
      <c r="E125" s="202" t="s">
        <v>43</v>
      </c>
      <c r="F125" s="270">
        <f>SUM(F118:F124)</f>
        <v>0</v>
      </c>
      <c r="G125" s="190"/>
      <c r="H125" s="166"/>
      <c r="I125" s="166"/>
      <c r="J125" s="166"/>
      <c r="K125" s="166"/>
      <c r="L125" s="166"/>
      <c r="M125" s="166"/>
      <c r="N125" s="166"/>
      <c r="O125" s="166"/>
      <c r="P125" s="166"/>
    </row>
    <row r="126" spans="1:16" s="179" customFormat="1" thickBot="1" x14ac:dyDescent="0.3">
      <c r="A126" s="178"/>
      <c r="B126" s="189"/>
      <c r="C126" s="166"/>
      <c r="D126" s="166"/>
      <c r="E126" s="198"/>
      <c r="F126" s="270"/>
      <c r="G126" s="190"/>
      <c r="H126" s="166"/>
      <c r="I126" s="166"/>
      <c r="J126" s="166"/>
      <c r="K126" s="166"/>
      <c r="L126" s="166"/>
      <c r="M126" s="166"/>
      <c r="N126" s="166"/>
      <c r="O126" s="166"/>
      <c r="P126" s="166"/>
    </row>
    <row r="127" spans="1:16" s="179" customFormat="1" thickBot="1" x14ac:dyDescent="0.3">
      <c r="A127" s="178"/>
      <c r="B127" s="203"/>
      <c r="C127" s="204"/>
      <c r="D127" s="204"/>
      <c r="E127" s="205" t="s">
        <v>64</v>
      </c>
      <c r="F127" s="276">
        <f>F97+F111+F113+F125</f>
        <v>0</v>
      </c>
      <c r="G127" s="206"/>
      <c r="H127" s="166"/>
      <c r="I127" s="166"/>
      <c r="J127" s="166"/>
      <c r="K127" s="166"/>
      <c r="L127" s="166"/>
      <c r="M127" s="166"/>
      <c r="N127" s="166"/>
      <c r="O127" s="166"/>
      <c r="P127" s="166"/>
    </row>
    <row r="128" spans="1:16" s="179" customFormat="1" thickBot="1" x14ac:dyDescent="0.3">
      <c r="A128" s="178"/>
      <c r="B128" s="166"/>
      <c r="C128" s="166"/>
      <c r="D128" s="166"/>
      <c r="E128" s="198"/>
      <c r="F128" s="270"/>
      <c r="G128" s="176"/>
      <c r="H128" s="166"/>
      <c r="I128" s="166"/>
      <c r="J128" s="166"/>
      <c r="K128" s="166"/>
      <c r="L128" s="166"/>
      <c r="M128" s="166"/>
      <c r="N128" s="166"/>
      <c r="O128" s="166"/>
      <c r="P128" s="166"/>
    </row>
    <row r="129" spans="1:16" s="179" customFormat="1" ht="16.5" thickBot="1" x14ac:dyDescent="0.3">
      <c r="A129" s="186" t="s">
        <v>65</v>
      </c>
      <c r="B129" s="213" t="s">
        <v>66</v>
      </c>
      <c r="C129" s="183"/>
      <c r="D129" s="183"/>
      <c r="E129" s="214"/>
      <c r="F129" s="289">
        <f>F38+F68+F82+F127</f>
        <v>0</v>
      </c>
      <c r="G129" s="215"/>
      <c r="H129" s="166"/>
      <c r="I129" s="166"/>
      <c r="J129" s="166"/>
      <c r="K129" s="166"/>
      <c r="L129" s="166"/>
      <c r="M129" s="166"/>
      <c r="N129" s="166"/>
      <c r="O129" s="166"/>
      <c r="P129" s="166"/>
    </row>
    <row r="130" spans="1:16" s="175" customFormat="1" ht="11.25" customHeight="1" thickBot="1" x14ac:dyDescent="0.3">
      <c r="A130" s="170"/>
      <c r="F130" s="266"/>
      <c r="G130" s="176"/>
    </row>
    <row r="131" spans="1:16" s="175" customFormat="1" ht="15.75" x14ac:dyDescent="0.25">
      <c r="A131" s="216"/>
      <c r="B131" s="217"/>
      <c r="C131" s="218"/>
      <c r="D131" s="219" t="s">
        <v>67</v>
      </c>
      <c r="E131" s="219" t="s">
        <v>68</v>
      </c>
      <c r="F131" s="295" t="s">
        <v>69</v>
      </c>
      <c r="G131" s="220"/>
      <c r="H131" s="221"/>
      <c r="I131" s="222" t="s">
        <v>70</v>
      </c>
      <c r="J131" s="223" t="s">
        <v>71</v>
      </c>
    </row>
    <row r="132" spans="1:16" s="175" customFormat="1" ht="12" x14ac:dyDescent="0.25">
      <c r="A132" s="224"/>
      <c r="B132" s="225" t="s">
        <v>44</v>
      </c>
      <c r="C132" s="221"/>
      <c r="D132" s="221">
        <f>F38</f>
        <v>0</v>
      </c>
      <c r="E132" s="221">
        <f>D132</f>
        <v>0</v>
      </c>
      <c r="F132" s="299">
        <f>IF($F$6="grote onderneming",E132*0.15,E132*0.5)</f>
        <v>0</v>
      </c>
      <c r="G132" s="226"/>
      <c r="H132" s="184"/>
      <c r="I132" s="115">
        <f>IF(F132=0,0,F132/E132)</f>
        <v>0</v>
      </c>
      <c r="J132" s="116"/>
    </row>
    <row r="133" spans="1:16" s="175" customFormat="1" ht="12" x14ac:dyDescent="0.25">
      <c r="A133" s="224"/>
      <c r="B133" s="225" t="s">
        <v>72</v>
      </c>
      <c r="C133" s="221"/>
      <c r="D133" s="221">
        <f>F68</f>
        <v>0</v>
      </c>
      <c r="E133" s="221">
        <f>D133</f>
        <v>0</v>
      </c>
      <c r="F133" s="299">
        <f>IF($F$6="grote onderneming",E133*0.15,E133*0.5)</f>
        <v>0</v>
      </c>
      <c r="G133" s="226"/>
      <c r="H133" s="184"/>
      <c r="I133" s="115">
        <f>IF(F133=0,0,F133/E133)</f>
        <v>0</v>
      </c>
      <c r="J133" s="116"/>
    </row>
    <row r="134" spans="1:16" s="175" customFormat="1" ht="12" x14ac:dyDescent="0.25">
      <c r="A134" s="224"/>
      <c r="B134" s="225" t="s">
        <v>73</v>
      </c>
      <c r="C134" s="221"/>
      <c r="D134" s="221">
        <f>F82</f>
        <v>0</v>
      </c>
      <c r="E134" s="221">
        <f>Totaalblad!F48</f>
        <v>0</v>
      </c>
      <c r="F134" s="299">
        <f>IF($F$6="grote onderneming",E134*0.15,E134*0.5)</f>
        <v>0</v>
      </c>
      <c r="G134" s="226"/>
      <c r="H134" s="184"/>
      <c r="I134" s="115">
        <f>IF(F134=0,0,F134/E134)</f>
        <v>0</v>
      </c>
      <c r="J134" s="116" t="str">
        <f>IF(E134=0,"0%",E134/$D$134)</f>
        <v>0%</v>
      </c>
    </row>
    <row r="135" spans="1:16" s="175" customFormat="1" ht="12" x14ac:dyDescent="0.25">
      <c r="A135" s="224"/>
      <c r="B135" s="225" t="s">
        <v>74</v>
      </c>
      <c r="C135" s="221"/>
      <c r="D135" s="221">
        <f>F127</f>
        <v>0</v>
      </c>
      <c r="E135" s="221">
        <f>D135</f>
        <v>0</v>
      </c>
      <c r="F135" s="299">
        <f>IF($F$6="grote onderneming",E135*0.5,E135*0.5)</f>
        <v>0</v>
      </c>
      <c r="G135" s="226"/>
      <c r="H135" s="184"/>
      <c r="I135" s="115">
        <f>IF(F135=0,0,F135/E135)</f>
        <v>0</v>
      </c>
      <c r="J135" s="116"/>
    </row>
    <row r="136" spans="1:16" s="175" customFormat="1" ht="12" x14ac:dyDescent="0.25">
      <c r="A136" s="224"/>
      <c r="B136" s="225" t="s">
        <v>75</v>
      </c>
      <c r="C136" s="221"/>
      <c r="D136" s="221">
        <f>SUM(D132:D135)</f>
        <v>0</v>
      </c>
      <c r="E136" s="221">
        <f>SUM(E132:E135)</f>
        <v>0</v>
      </c>
      <c r="F136" s="299">
        <f>SUM(F132:F135)</f>
        <v>0</v>
      </c>
      <c r="G136" s="226"/>
      <c r="H136" s="184"/>
      <c r="I136" s="227"/>
      <c r="J136" s="228"/>
    </row>
    <row r="137" spans="1:16" s="175" customFormat="1" thickBot="1" x14ac:dyDescent="0.3">
      <c r="A137" s="224"/>
      <c r="B137" s="229"/>
      <c r="C137" s="230"/>
      <c r="D137" s="230"/>
      <c r="E137" s="230"/>
      <c r="F137" s="303"/>
      <c r="G137" s="231"/>
      <c r="H137" s="184"/>
      <c r="I137" s="229"/>
      <c r="J137" s="232"/>
    </row>
    <row r="138" spans="1:16" s="175" customFormat="1" thickBot="1" x14ac:dyDescent="0.3">
      <c r="A138" s="224"/>
      <c r="B138" s="221"/>
      <c r="C138" s="221"/>
      <c r="D138" s="221"/>
      <c r="E138" s="221"/>
      <c r="F138" s="299"/>
      <c r="G138" s="184"/>
      <c r="H138" s="184"/>
      <c r="I138" s="221"/>
      <c r="J138" s="233"/>
    </row>
    <row r="139" spans="1:16" s="175" customFormat="1" ht="16.5" thickBot="1" x14ac:dyDescent="0.3">
      <c r="A139" s="216" t="s">
        <v>76</v>
      </c>
      <c r="B139" s="327" t="s">
        <v>77</v>
      </c>
      <c r="C139" s="328"/>
      <c r="D139" s="328"/>
      <c r="E139" s="328"/>
      <c r="F139" s="329">
        <f>F136</f>
        <v>0</v>
      </c>
      <c r="G139" s="330"/>
      <c r="H139" s="184"/>
      <c r="I139" s="221"/>
      <c r="J139" s="233"/>
    </row>
    <row r="140" spans="1:16" s="175" customFormat="1" thickBot="1" x14ac:dyDescent="0.3">
      <c r="A140" s="170"/>
      <c r="F140" s="266"/>
      <c r="G140" s="176"/>
    </row>
    <row r="141" spans="1:16" s="175" customFormat="1" ht="15.75" x14ac:dyDescent="0.25">
      <c r="A141" s="186" t="s">
        <v>78</v>
      </c>
      <c r="B141" s="359" t="s">
        <v>79</v>
      </c>
      <c r="C141" s="360"/>
      <c r="D141" s="360"/>
      <c r="E141" s="360"/>
      <c r="F141" s="360"/>
      <c r="G141" s="188"/>
    </row>
    <row r="142" spans="1:16" s="175" customFormat="1" ht="12" x14ac:dyDescent="0.25">
      <c r="A142" s="170"/>
      <c r="B142" s="197"/>
      <c r="C142" s="234"/>
      <c r="D142" s="234"/>
      <c r="E142" s="234"/>
      <c r="F142" s="313"/>
      <c r="G142" s="190"/>
    </row>
    <row r="143" spans="1:16" s="175" customFormat="1" ht="12" x14ac:dyDescent="0.25">
      <c r="A143" s="170"/>
      <c r="B143" s="235"/>
      <c r="C143" s="234"/>
      <c r="D143" s="234"/>
      <c r="E143" s="234"/>
      <c r="F143" s="313"/>
      <c r="G143" s="190"/>
    </row>
    <row r="144" spans="1:16" s="175" customFormat="1" ht="12" x14ac:dyDescent="0.25">
      <c r="A144" s="170"/>
      <c r="B144" s="235"/>
      <c r="C144" s="234"/>
      <c r="D144" s="234"/>
      <c r="E144" s="234"/>
      <c r="F144" s="313"/>
      <c r="G144" s="190"/>
    </row>
    <row r="145" spans="1:7" s="175" customFormat="1" ht="12" x14ac:dyDescent="0.25">
      <c r="A145" s="170"/>
      <c r="B145" s="235"/>
      <c r="C145" s="234"/>
      <c r="D145" s="234"/>
      <c r="E145" s="234"/>
      <c r="F145" s="313"/>
      <c r="G145" s="190"/>
    </row>
    <row r="146" spans="1:7" s="175" customFormat="1" ht="12" x14ac:dyDescent="0.25">
      <c r="A146" s="170"/>
      <c r="B146" s="235"/>
      <c r="C146" s="234"/>
      <c r="D146" s="234"/>
      <c r="E146" s="234"/>
      <c r="F146" s="313"/>
      <c r="G146" s="190"/>
    </row>
    <row r="147" spans="1:7" s="175" customFormat="1" ht="12" x14ac:dyDescent="0.25">
      <c r="A147" s="170"/>
      <c r="B147" s="235"/>
      <c r="C147" s="234"/>
      <c r="D147" s="234"/>
      <c r="E147" s="234"/>
      <c r="F147" s="313"/>
      <c r="G147" s="190"/>
    </row>
    <row r="148" spans="1:7" x14ac:dyDescent="0.25">
      <c r="B148" s="235"/>
      <c r="C148" s="234"/>
      <c r="D148" s="234"/>
      <c r="E148" s="234"/>
      <c r="F148" s="313"/>
      <c r="G148" s="236"/>
    </row>
    <row r="149" spans="1:7" ht="13.5" thickBot="1" x14ac:dyDescent="0.3">
      <c r="B149" s="237"/>
      <c r="C149" s="238"/>
      <c r="D149" s="238"/>
      <c r="E149" s="238"/>
      <c r="F149" s="314"/>
      <c r="G149" s="239"/>
    </row>
    <row r="150" spans="1:7" x14ac:dyDescent="0.25">
      <c r="B150" s="168"/>
      <c r="C150" s="168"/>
      <c r="D150" s="168"/>
      <c r="E150" s="168"/>
      <c r="F150" s="308"/>
      <c r="G150" s="240"/>
    </row>
    <row r="151" spans="1:7" x14ac:dyDescent="0.25">
      <c r="B151" s="168"/>
      <c r="C151" s="168"/>
      <c r="D151" s="168"/>
      <c r="E151" s="168"/>
      <c r="F151" s="308"/>
      <c r="G151" s="240"/>
    </row>
    <row r="152" spans="1:7" x14ac:dyDescent="0.25">
      <c r="B152" s="168"/>
      <c r="C152" s="168"/>
      <c r="D152" s="168"/>
      <c r="E152" s="168"/>
      <c r="F152" s="308"/>
      <c r="G152" s="240"/>
    </row>
    <row r="153" spans="1:7" x14ac:dyDescent="0.25">
      <c r="B153" s="168"/>
      <c r="C153" s="168"/>
      <c r="D153" s="168"/>
      <c r="E153" s="168"/>
      <c r="F153" s="308"/>
      <c r="G153" s="240"/>
    </row>
    <row r="154" spans="1:7" x14ac:dyDescent="0.25">
      <c r="B154" s="168"/>
      <c r="C154" s="168"/>
      <c r="D154" s="168"/>
      <c r="E154" s="168"/>
      <c r="F154" s="308"/>
      <c r="G154" s="240"/>
    </row>
    <row r="155" spans="1:7" x14ac:dyDescent="0.25">
      <c r="B155" s="168"/>
      <c r="C155" s="168"/>
      <c r="D155" s="168"/>
      <c r="E155" s="168"/>
      <c r="F155" s="308"/>
      <c r="G155" s="240"/>
    </row>
    <row r="156" spans="1:7" x14ac:dyDescent="0.25">
      <c r="B156" s="168"/>
      <c r="C156" s="168"/>
      <c r="D156" s="168"/>
      <c r="E156" s="168"/>
      <c r="F156" s="308"/>
      <c r="G156" s="240"/>
    </row>
    <row r="157" spans="1:7" x14ac:dyDescent="0.25">
      <c r="B157" s="168"/>
      <c r="C157" s="168"/>
      <c r="D157" s="168"/>
      <c r="E157" s="168"/>
      <c r="F157" s="308"/>
      <c r="G157" s="240"/>
    </row>
    <row r="158" spans="1:7" x14ac:dyDescent="0.25">
      <c r="B158" s="168"/>
      <c r="C158" s="168"/>
      <c r="D158" s="168"/>
      <c r="E158" s="168"/>
      <c r="F158" s="308"/>
      <c r="G158" s="240"/>
    </row>
    <row r="159" spans="1:7" x14ac:dyDescent="0.25">
      <c r="B159" s="168"/>
      <c r="C159" s="168"/>
      <c r="D159" s="168"/>
      <c r="E159" s="168"/>
      <c r="F159" s="308"/>
    </row>
  </sheetData>
  <sheetProtection insertRows="0"/>
  <mergeCells count="2">
    <mergeCell ref="B141:F141"/>
    <mergeCell ref="C3:E3"/>
  </mergeCells>
  <conditionalFormatting sqref="B11">
    <cfRule type="cellIs" dxfId="42" priority="3" stopIfTrue="1" operator="equal">
      <formula>"Kies eerst uw systematiek voor de berekening van de subsidiabele kosten"</formula>
    </cfRule>
  </conditionalFormatting>
  <conditionalFormatting sqref="B40">
    <cfRule type="cellIs" dxfId="41" priority="2" stopIfTrue="1" operator="equal">
      <formula>"Kies eerst uw systematiek voor de berekening van de subsidiabele kosten"</formula>
    </cfRule>
  </conditionalFormatting>
  <conditionalFormatting sqref="B85">
    <cfRule type="cellIs" dxfId="40" priority="1" stopIfTrue="1" operator="equal">
      <formula>"Kies eerst uw systematiek voor de berekening van de subsidiabele kosten"</formula>
    </cfRule>
  </conditionalFormatting>
  <conditionalFormatting sqref="E25:E26">
    <cfRule type="cellIs" dxfId="39" priority="5" stopIfTrue="1" operator="equal">
      <formula>"Opslag algemene kosten (50%)"</formula>
    </cfRule>
  </conditionalFormatting>
  <conditionalFormatting sqref="E54">
    <cfRule type="cellIs" dxfId="38" priority="11" stopIfTrue="1" operator="equal">
      <formula>"Opslag algemene kosten (50%)"</formula>
    </cfRule>
  </conditionalFormatting>
  <conditionalFormatting sqref="E113">
    <cfRule type="cellIs" dxfId="37" priority="4" stopIfTrue="1" operator="equal">
      <formula>"Opslag algemene kosten (50%)"</formula>
    </cfRule>
  </conditionalFormatting>
  <dataValidations count="6">
    <dataValidation type="list" allowBlank="1" showInputMessage="1" showErrorMessage="1" sqref="F5" xr:uid="{7687D3A1-EC05-4A56-B1A9-7E1668A19C76}">
      <formula1>"Ja,Nee"</formula1>
    </dataValidation>
    <dataValidation type="list" allowBlank="1" showInputMessage="1" showErrorMessage="1" sqref="F9" xr:uid="{F03134C9-8FAA-4BF1-A896-BEF374DE7F8B}">
      <formula1>"MKB-onderneming,Grote onderneming,Overig"</formula1>
    </dataValidation>
    <dataValidation type="list" allowBlank="1" showInputMessage="1" showErrorMessage="1" sqref="C73:C80" xr:uid="{2959456D-9641-467E-82D5-0F6D82815588}">
      <formula1>"Aankoop,Lease"</formula1>
    </dataValidation>
    <dataValidation type="list" allowBlank="1" showInputMessage="1" showErrorMessage="1" sqref="C14:C22 C43:C51" xr:uid="{B7FBBBF1-EBD5-4099-AAEC-6A2D07CAA0DD}">
      <formula1>"Loondienst,Inhuur"</formula1>
    </dataValidation>
    <dataValidation type="list" allowBlank="1" showInputMessage="1" showErrorMessage="1" sqref="F8" xr:uid="{5E825ECB-D095-44DB-AF5A-66030A991723}">
      <formula1>"Evaluatieroute,Opschalingsroute"</formula1>
    </dataValidation>
    <dataValidation type="list" allowBlank="1" showInputMessage="1" showErrorMessage="1" sqref="F6" xr:uid="{43363F56-6764-4820-BBA8-B58FDD487734}">
      <formula1>"KMO,Grote onderneming,Overig"</formula1>
    </dataValidation>
  </dataValidations>
  <pageMargins left="0.70866141732283472" right="0.70866141732283472" top="0.74803149606299213" bottom="0.74803149606299213" header="0.31496062992125984" footer="0.31496062992125984"/>
  <pageSetup paperSize="9" scale="54" fitToHeight="2" orientation="portrait" r:id="rId1"/>
  <headerFooter>
    <oddHeader>&amp;L&amp;F, &amp;A&amp;R&amp;D &amp;T</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41AC1-4708-415D-B220-FF088D0978C7}">
  <sheetPr>
    <pageSetUpPr fitToPage="1"/>
  </sheetPr>
  <dimension ref="A1:P159"/>
  <sheetViews>
    <sheetView showGridLines="0" workbookViewId="0">
      <selection activeCell="E130" sqref="E130"/>
    </sheetView>
  </sheetViews>
  <sheetFormatPr defaultColWidth="12.42578125" defaultRowHeight="12.75" x14ac:dyDescent="0.25"/>
  <cols>
    <col min="1" max="1" width="4.140625" style="45" customWidth="1"/>
    <col min="2" max="2" width="35" style="310" customWidth="1"/>
    <col min="3" max="3" width="23.42578125" style="310" customWidth="1"/>
    <col min="4" max="4" width="16.7109375" style="310" bestFit="1" customWidth="1"/>
    <col min="5" max="5" width="29.42578125" style="310" bestFit="1" customWidth="1"/>
    <col min="6" max="6" width="35" style="310" customWidth="1"/>
    <col min="7" max="7" width="6.85546875" style="311" customWidth="1"/>
    <col min="8" max="8" width="4.140625" style="47" customWidth="1"/>
    <col min="9" max="9" width="8.42578125" style="48" bestFit="1" customWidth="1"/>
    <col min="10" max="10" width="20.5703125" style="47" customWidth="1"/>
    <col min="11" max="16" width="49.140625" style="47" customWidth="1"/>
    <col min="17" max="16384" width="12.42578125" style="49"/>
  </cols>
  <sheetData>
    <row r="1" spans="1:16" ht="13.5" thickBot="1" x14ac:dyDescent="0.3">
      <c r="B1" s="242"/>
      <c r="C1" s="242"/>
      <c r="D1" s="242"/>
      <c r="E1" s="242"/>
      <c r="F1" s="243" t="s">
        <v>19</v>
      </c>
      <c r="G1" s="242"/>
    </row>
    <row r="2" spans="1:16" s="6" customFormat="1" ht="15.75" thickBot="1" x14ac:dyDescent="0.3">
      <c r="A2" s="1"/>
      <c r="B2" s="244" t="s">
        <v>80</v>
      </c>
      <c r="C2" s="364" t="s">
        <v>81</v>
      </c>
      <c r="D2" s="365"/>
      <c r="E2" s="366"/>
      <c r="F2" s="245"/>
      <c r="G2" s="246"/>
      <c r="H2" s="2"/>
      <c r="I2" s="5"/>
      <c r="J2" s="2"/>
      <c r="K2" s="2"/>
      <c r="L2" s="2"/>
      <c r="M2" s="2"/>
      <c r="N2" s="2"/>
      <c r="O2" s="2"/>
      <c r="P2" s="2"/>
    </row>
    <row r="3" spans="1:16" s="6" customFormat="1" ht="15.75" thickBot="1" x14ac:dyDescent="0.3">
      <c r="A3" s="1"/>
      <c r="B3" s="244" t="s">
        <v>22</v>
      </c>
      <c r="C3" s="364" t="str">
        <f>'Aanvrager-Penvoerder'!C3</f>
        <v>Projecttitel</v>
      </c>
      <c r="D3" s="365"/>
      <c r="E3" s="366"/>
      <c r="F3" s="245"/>
      <c r="G3" s="246"/>
      <c r="H3" s="2"/>
      <c r="I3" s="5"/>
      <c r="J3" s="2"/>
      <c r="K3" s="2"/>
      <c r="L3" s="2"/>
      <c r="M3" s="2"/>
      <c r="N3" s="2"/>
      <c r="O3" s="2"/>
      <c r="P3" s="2"/>
    </row>
    <row r="4" spans="1:16" s="11" customFormat="1" thickBot="1" x14ac:dyDescent="0.3">
      <c r="A4" s="7"/>
      <c r="B4" s="247"/>
      <c r="C4" s="245"/>
      <c r="D4" s="245"/>
      <c r="E4" s="245"/>
      <c r="F4" s="248"/>
      <c r="G4" s="246"/>
      <c r="H4" s="9"/>
      <c r="I4" s="10"/>
      <c r="J4" s="9"/>
      <c r="K4" s="9"/>
      <c r="L4" s="9"/>
      <c r="M4" s="9"/>
      <c r="N4" s="9"/>
      <c r="O4" s="9"/>
      <c r="P4" s="9"/>
    </row>
    <row r="5" spans="1:16" s="11" customFormat="1" thickBot="1" x14ac:dyDescent="0.3">
      <c r="A5" s="7"/>
      <c r="B5" s="57" t="s">
        <v>151</v>
      </c>
      <c r="C5" s="250"/>
      <c r="D5" s="250"/>
      <c r="E5" s="251"/>
      <c r="F5" s="252"/>
      <c r="G5" s="253"/>
      <c r="H5" s="2"/>
      <c r="I5" s="2"/>
      <c r="J5" s="9"/>
      <c r="K5" s="9"/>
      <c r="L5" s="9"/>
      <c r="M5" s="9"/>
      <c r="N5" s="9"/>
      <c r="O5" s="9"/>
      <c r="P5" s="9"/>
    </row>
    <row r="6" spans="1:16" s="11" customFormat="1" ht="12.75" customHeight="1" thickBot="1" x14ac:dyDescent="0.3">
      <c r="A6" s="7"/>
      <c r="B6" s="249" t="s">
        <v>24</v>
      </c>
      <c r="C6" s="254"/>
      <c r="D6" s="254"/>
      <c r="E6" s="254"/>
      <c r="F6" s="255"/>
      <c r="G6" s="253"/>
      <c r="H6" s="2"/>
      <c r="I6" s="2"/>
      <c r="J6" s="9"/>
      <c r="K6" s="9"/>
      <c r="L6" s="9"/>
      <c r="M6" s="9"/>
      <c r="N6" s="9"/>
      <c r="O6" s="9"/>
      <c r="P6" s="9"/>
    </row>
    <row r="7" spans="1:16" s="11" customFormat="1" thickBot="1" x14ac:dyDescent="0.3">
      <c r="A7" s="7"/>
      <c r="B7" s="249" t="s">
        <v>152</v>
      </c>
      <c r="C7" s="254"/>
      <c r="D7" s="254"/>
      <c r="E7" s="254"/>
      <c r="F7" s="255"/>
      <c r="G7" s="253"/>
      <c r="H7" s="9"/>
      <c r="I7" s="10"/>
      <c r="J7" s="9"/>
      <c r="K7" s="9"/>
      <c r="L7" s="9"/>
      <c r="M7" s="9"/>
      <c r="N7" s="9"/>
      <c r="O7" s="9"/>
      <c r="P7" s="9"/>
    </row>
    <row r="8" spans="1:16" s="11" customFormat="1" ht="12.75" customHeight="1" thickBot="1" x14ac:dyDescent="0.3">
      <c r="A8" s="7"/>
      <c r="B8" s="242"/>
      <c r="C8" s="242"/>
      <c r="D8" s="242"/>
      <c r="E8" s="242"/>
      <c r="F8" s="242"/>
      <c r="G8" s="253"/>
      <c r="H8" s="2"/>
      <c r="I8" s="2"/>
      <c r="J8" s="9"/>
      <c r="K8" s="9"/>
      <c r="L8" s="9"/>
      <c r="M8" s="9"/>
      <c r="N8" s="9"/>
      <c r="O8" s="9"/>
      <c r="P8" s="9"/>
    </row>
    <row r="9" spans="1:16" s="6" customFormat="1" ht="15.75" x14ac:dyDescent="0.25">
      <c r="A9" s="96" t="s">
        <v>26</v>
      </c>
      <c r="B9" s="92" t="s">
        <v>27</v>
      </c>
      <c r="C9" s="256"/>
      <c r="D9" s="256"/>
      <c r="E9" s="256"/>
      <c r="F9" s="257"/>
      <c r="G9" s="258"/>
      <c r="H9" s="2"/>
      <c r="I9" s="5"/>
      <c r="J9" s="13"/>
      <c r="K9" s="2"/>
      <c r="L9" s="2"/>
      <c r="M9" s="2"/>
      <c r="N9" s="2"/>
      <c r="O9" s="2"/>
      <c r="P9" s="2"/>
    </row>
    <row r="10" spans="1:16" s="6" customFormat="1" ht="12" x14ac:dyDescent="0.25">
      <c r="A10" s="7"/>
      <c r="B10" s="53" t="s">
        <v>28</v>
      </c>
      <c r="C10" s="315"/>
      <c r="D10" s="315"/>
      <c r="E10" s="245"/>
      <c r="F10" s="260"/>
      <c r="G10" s="261"/>
      <c r="H10" s="2"/>
      <c r="I10" s="5"/>
      <c r="J10" s="13"/>
      <c r="K10" s="2"/>
      <c r="L10" s="2"/>
      <c r="M10" s="2"/>
      <c r="N10" s="2"/>
      <c r="O10" s="2"/>
      <c r="P10" s="2"/>
    </row>
    <row r="11" spans="1:16" s="21" customFormat="1" ht="12" x14ac:dyDescent="0.25">
      <c r="A11" s="7"/>
      <c r="B11" s="54" t="s">
        <v>29</v>
      </c>
      <c r="C11" s="18" t="s">
        <v>30</v>
      </c>
      <c r="D11" s="4" t="s">
        <v>31</v>
      </c>
      <c r="E11" s="246" t="s">
        <v>32</v>
      </c>
      <c r="F11" s="246" t="s">
        <v>33</v>
      </c>
      <c r="G11" s="261"/>
      <c r="H11" s="18"/>
      <c r="I11" s="19"/>
      <c r="J11" s="20" t="s">
        <v>34</v>
      </c>
      <c r="K11" s="18"/>
      <c r="L11" s="18"/>
      <c r="M11" s="18"/>
      <c r="N11" s="18"/>
      <c r="O11" s="18"/>
      <c r="P11" s="18"/>
    </row>
    <row r="12" spans="1:16" s="6" customFormat="1" ht="12" x14ac:dyDescent="0.25">
      <c r="A12" s="1"/>
      <c r="B12" s="262"/>
      <c r="C12" s="263"/>
      <c r="D12" s="264"/>
      <c r="E12" s="264"/>
      <c r="F12" s="245">
        <f>D12*E12</f>
        <v>0</v>
      </c>
      <c r="G12" s="261"/>
      <c r="H12" s="2"/>
      <c r="I12" s="5"/>
      <c r="J12" s="24" t="s">
        <v>35</v>
      </c>
      <c r="K12" s="2"/>
      <c r="L12" s="2"/>
      <c r="M12" s="2"/>
      <c r="N12" s="2"/>
      <c r="O12" s="2"/>
      <c r="P12" s="2"/>
    </row>
    <row r="13" spans="1:16" s="6" customFormat="1" ht="12" x14ac:dyDescent="0.25">
      <c r="A13" s="1"/>
      <c r="B13" s="262"/>
      <c r="C13" s="263"/>
      <c r="D13" s="264"/>
      <c r="E13" s="264"/>
      <c r="F13" s="245">
        <f t="shared" ref="F13:F20" si="0">D13*E13</f>
        <v>0</v>
      </c>
      <c r="G13" s="261"/>
      <c r="H13" s="2"/>
      <c r="I13" s="5"/>
      <c r="J13" s="24" t="s">
        <v>36</v>
      </c>
      <c r="K13" s="2"/>
      <c r="L13" s="2"/>
      <c r="M13" s="2"/>
      <c r="N13" s="2"/>
      <c r="O13" s="2"/>
      <c r="P13" s="2"/>
    </row>
    <row r="14" spans="1:16" s="6" customFormat="1" ht="12" x14ac:dyDescent="0.25">
      <c r="A14" s="1"/>
      <c r="B14" s="262"/>
      <c r="C14" s="263"/>
      <c r="D14" s="264"/>
      <c r="E14" s="264"/>
      <c r="F14" s="245">
        <f t="shared" si="0"/>
        <v>0</v>
      </c>
      <c r="G14" s="261"/>
      <c r="H14" s="2"/>
      <c r="I14" s="5"/>
      <c r="J14" s="24" t="s">
        <v>37</v>
      </c>
      <c r="K14" s="2"/>
      <c r="L14" s="2"/>
      <c r="M14" s="2"/>
      <c r="N14" s="2"/>
      <c r="O14" s="2"/>
      <c r="P14" s="2"/>
    </row>
    <row r="15" spans="1:16" s="6" customFormat="1" ht="12" x14ac:dyDescent="0.25">
      <c r="A15" s="1"/>
      <c r="B15" s="262"/>
      <c r="C15" s="263"/>
      <c r="D15" s="264"/>
      <c r="E15" s="264"/>
      <c r="F15" s="245">
        <f t="shared" si="0"/>
        <v>0</v>
      </c>
      <c r="G15" s="261"/>
      <c r="H15" s="2"/>
      <c r="I15" s="5"/>
      <c r="J15" s="2"/>
      <c r="K15" s="2"/>
      <c r="L15" s="2"/>
      <c r="M15" s="2"/>
      <c r="N15" s="2"/>
      <c r="O15" s="2"/>
      <c r="P15" s="2"/>
    </row>
    <row r="16" spans="1:16" s="6" customFormat="1" ht="12" x14ac:dyDescent="0.25">
      <c r="A16" s="1"/>
      <c r="B16" s="262"/>
      <c r="C16" s="263"/>
      <c r="D16" s="264"/>
      <c r="E16" s="264"/>
      <c r="F16" s="245">
        <f t="shared" si="0"/>
        <v>0</v>
      </c>
      <c r="G16" s="261"/>
      <c r="H16" s="2"/>
      <c r="I16" s="5"/>
      <c r="J16" s="2"/>
      <c r="K16" s="2"/>
      <c r="L16" s="2"/>
      <c r="M16" s="2"/>
      <c r="N16" s="2"/>
      <c r="O16" s="2"/>
      <c r="P16" s="2"/>
    </row>
    <row r="17" spans="1:16" s="6" customFormat="1" ht="12" x14ac:dyDescent="0.25">
      <c r="A17" s="1"/>
      <c r="B17" s="262"/>
      <c r="C17" s="263"/>
      <c r="D17" s="264"/>
      <c r="E17" s="264"/>
      <c r="F17" s="245">
        <f t="shared" si="0"/>
        <v>0</v>
      </c>
      <c r="G17" s="261"/>
      <c r="H17" s="2"/>
      <c r="I17" s="5"/>
      <c r="J17" s="2"/>
      <c r="K17" s="2"/>
      <c r="L17" s="2"/>
      <c r="M17" s="2"/>
      <c r="N17" s="2"/>
      <c r="O17" s="2"/>
      <c r="P17" s="2"/>
    </row>
    <row r="18" spans="1:16" s="6" customFormat="1" ht="12" x14ac:dyDescent="0.25">
      <c r="A18" s="1"/>
      <c r="B18" s="262"/>
      <c r="C18" s="263"/>
      <c r="D18" s="264"/>
      <c r="E18" s="264"/>
      <c r="F18" s="245">
        <f t="shared" si="0"/>
        <v>0</v>
      </c>
      <c r="G18" s="261"/>
      <c r="H18" s="2"/>
      <c r="I18" s="5"/>
      <c r="J18" s="2"/>
      <c r="K18" s="2"/>
      <c r="L18" s="2"/>
      <c r="M18" s="2"/>
      <c r="N18" s="2"/>
      <c r="O18" s="2"/>
      <c r="P18" s="2"/>
    </row>
    <row r="19" spans="1:16" s="6" customFormat="1" ht="12" x14ac:dyDescent="0.25">
      <c r="A19" s="1"/>
      <c r="B19" s="262"/>
      <c r="C19" s="263"/>
      <c r="D19" s="264"/>
      <c r="E19" s="264"/>
      <c r="F19" s="245">
        <f t="shared" si="0"/>
        <v>0</v>
      </c>
      <c r="G19" s="261"/>
      <c r="H19" s="2"/>
      <c r="I19" s="5"/>
      <c r="J19" s="2"/>
      <c r="K19" s="2"/>
      <c r="L19" s="2"/>
      <c r="M19" s="2"/>
      <c r="N19" s="2"/>
      <c r="O19" s="2"/>
      <c r="P19" s="2"/>
    </row>
    <row r="20" spans="1:16" s="6" customFormat="1" ht="12" x14ac:dyDescent="0.25">
      <c r="A20" s="1"/>
      <c r="B20" s="262"/>
      <c r="C20" s="263"/>
      <c r="D20" s="264"/>
      <c r="E20" s="264"/>
      <c r="F20" s="245">
        <f t="shared" si="0"/>
        <v>0</v>
      </c>
      <c r="G20" s="261"/>
      <c r="H20" s="2"/>
      <c r="I20" s="5"/>
      <c r="J20" s="2"/>
      <c r="K20" s="2"/>
      <c r="L20" s="2"/>
      <c r="M20" s="2"/>
      <c r="N20" s="2"/>
      <c r="O20" s="2"/>
      <c r="P20" s="2"/>
    </row>
    <row r="21" spans="1:16" s="6" customFormat="1" ht="12" x14ac:dyDescent="0.25">
      <c r="A21" s="1"/>
      <c r="B21" s="265"/>
      <c r="C21" s="245"/>
      <c r="D21" s="245"/>
      <c r="E21" s="266" t="s">
        <v>38</v>
      </c>
      <c r="F21" s="242">
        <f>SUM(F12:F20)</f>
        <v>0</v>
      </c>
      <c r="G21" s="261"/>
      <c r="H21" s="2"/>
      <c r="I21" s="5"/>
      <c r="J21" s="2"/>
      <c r="K21" s="2"/>
      <c r="L21" s="2"/>
      <c r="M21" s="2"/>
      <c r="N21" s="2"/>
      <c r="O21" s="2"/>
      <c r="P21" s="2"/>
    </row>
    <row r="22" spans="1:16" s="11" customFormat="1" ht="12" x14ac:dyDescent="0.25">
      <c r="A22" s="7"/>
      <c r="B22" s="259"/>
      <c r="C22" s="242"/>
      <c r="D22" s="242"/>
      <c r="E22" s="242"/>
      <c r="F22" s="242"/>
      <c r="G22" s="261"/>
      <c r="H22" s="9"/>
      <c r="I22" s="10"/>
      <c r="J22" s="9"/>
      <c r="K22" s="9"/>
      <c r="L22" s="9"/>
      <c r="M22" s="9"/>
      <c r="N22" s="9"/>
      <c r="O22" s="9"/>
      <c r="P22" s="9"/>
    </row>
    <row r="23" spans="1:16" s="6" customFormat="1" ht="14.25" customHeight="1" x14ac:dyDescent="0.25">
      <c r="A23" s="7"/>
      <c r="B23" s="259" t="s">
        <v>39</v>
      </c>
      <c r="C23" s="242"/>
      <c r="D23" s="245"/>
      <c r="E23" s="267"/>
      <c r="F23" s="268">
        <f>F21*0.15</f>
        <v>0</v>
      </c>
      <c r="G23" s="261"/>
      <c r="H23" s="2"/>
      <c r="I23" s="5"/>
      <c r="J23" s="13"/>
      <c r="K23" s="2"/>
      <c r="L23" s="2"/>
      <c r="M23" s="2"/>
      <c r="N23" s="2"/>
      <c r="O23" s="2"/>
      <c r="P23" s="2"/>
    </row>
    <row r="24" spans="1:16" s="6" customFormat="1" ht="14.25" customHeight="1" x14ac:dyDescent="0.25">
      <c r="A24" s="7"/>
      <c r="B24" s="259"/>
      <c r="C24" s="242"/>
      <c r="D24" s="245"/>
      <c r="E24" s="267"/>
      <c r="F24" s="269"/>
      <c r="G24" s="261"/>
      <c r="H24" s="2"/>
      <c r="I24" s="5"/>
      <c r="J24" s="13"/>
      <c r="K24" s="2"/>
      <c r="L24" s="2"/>
      <c r="M24" s="2"/>
      <c r="N24" s="2"/>
      <c r="O24" s="2"/>
      <c r="P24" s="2"/>
    </row>
    <row r="25" spans="1:16" s="11" customFormat="1" ht="12" x14ac:dyDescent="0.25">
      <c r="A25" s="7"/>
      <c r="B25" s="53" t="s">
        <v>40</v>
      </c>
      <c r="C25" s="9"/>
      <c r="D25" s="12"/>
      <c r="E25" s="59"/>
      <c r="F25" s="60"/>
      <c r="G25" s="261"/>
      <c r="H25" s="9"/>
      <c r="I25" s="9"/>
      <c r="J25" s="9"/>
      <c r="K25" s="9"/>
      <c r="L25" s="9"/>
      <c r="M25" s="9"/>
      <c r="N25" s="9"/>
      <c r="O25" s="9"/>
      <c r="P25" s="9"/>
    </row>
    <row r="26" spans="1:16" s="11" customFormat="1" ht="12" x14ac:dyDescent="0.25">
      <c r="A26" s="7"/>
      <c r="B26" s="54" t="s">
        <v>41</v>
      </c>
      <c r="C26" s="9"/>
      <c r="E26" s="59"/>
      <c r="F26" s="4" t="s">
        <v>42</v>
      </c>
      <c r="G26" s="261"/>
      <c r="H26" s="9"/>
      <c r="I26" s="9"/>
      <c r="J26" s="9"/>
      <c r="K26" s="9"/>
      <c r="L26" s="9"/>
      <c r="M26" s="9"/>
      <c r="N26" s="9"/>
      <c r="O26" s="9"/>
      <c r="P26" s="9"/>
    </row>
    <row r="27" spans="1:16" s="11" customFormat="1" ht="12" x14ac:dyDescent="0.25">
      <c r="A27" s="7"/>
      <c r="B27" s="262"/>
      <c r="C27" s="264"/>
      <c r="D27" s="264"/>
      <c r="E27" s="264"/>
      <c r="F27" s="264">
        <v>0</v>
      </c>
      <c r="G27" s="261"/>
      <c r="H27" s="9"/>
      <c r="I27" s="9"/>
      <c r="J27" s="9"/>
      <c r="K27" s="9"/>
      <c r="L27" s="9"/>
      <c r="M27" s="9"/>
      <c r="N27" s="9"/>
      <c r="O27" s="9"/>
      <c r="P27" s="9"/>
    </row>
    <row r="28" spans="1:16" s="11" customFormat="1" ht="12" x14ac:dyDescent="0.25">
      <c r="A28" s="7"/>
      <c r="B28" s="262"/>
      <c r="C28" s="264"/>
      <c r="D28" s="264"/>
      <c r="E28" s="264"/>
      <c r="F28" s="264">
        <v>0</v>
      </c>
      <c r="G28" s="261"/>
      <c r="H28" s="9"/>
      <c r="I28" s="9"/>
      <c r="J28" s="9"/>
      <c r="K28" s="9"/>
      <c r="L28" s="9"/>
      <c r="M28" s="9"/>
      <c r="N28" s="9"/>
      <c r="O28" s="9"/>
      <c r="P28" s="9"/>
    </row>
    <row r="29" spans="1:16" s="11" customFormat="1" ht="12" x14ac:dyDescent="0.25">
      <c r="A29" s="7"/>
      <c r="B29" s="262"/>
      <c r="C29" s="264"/>
      <c r="D29" s="264"/>
      <c r="E29" s="264"/>
      <c r="F29" s="264">
        <v>0</v>
      </c>
      <c r="G29" s="261"/>
      <c r="H29" s="9"/>
      <c r="I29" s="9"/>
      <c r="J29" s="9"/>
      <c r="K29" s="9"/>
      <c r="L29" s="9"/>
      <c r="M29" s="9"/>
      <c r="N29" s="9"/>
      <c r="O29" s="9"/>
      <c r="P29" s="9"/>
    </row>
    <row r="30" spans="1:16" s="11" customFormat="1" ht="12" x14ac:dyDescent="0.25">
      <c r="A30" s="7"/>
      <c r="B30" s="262"/>
      <c r="C30" s="264"/>
      <c r="D30" s="264"/>
      <c r="E30" s="264"/>
      <c r="F30" s="264">
        <v>0</v>
      </c>
      <c r="G30" s="261"/>
      <c r="H30" s="9"/>
      <c r="I30" s="9"/>
      <c r="J30" s="9"/>
      <c r="K30" s="9"/>
      <c r="L30" s="9"/>
      <c r="M30" s="9"/>
      <c r="N30" s="9"/>
      <c r="O30" s="9"/>
      <c r="P30" s="9"/>
    </row>
    <row r="31" spans="1:16" s="11" customFormat="1" ht="12" x14ac:dyDescent="0.25">
      <c r="A31" s="7"/>
      <c r="B31" s="262"/>
      <c r="C31" s="264"/>
      <c r="D31" s="264"/>
      <c r="E31" s="264"/>
      <c r="F31" s="264">
        <v>0</v>
      </c>
      <c r="G31" s="261"/>
      <c r="H31" s="9"/>
      <c r="I31" s="9"/>
      <c r="J31" s="9"/>
      <c r="K31" s="9"/>
      <c r="L31" s="9"/>
      <c r="M31" s="9"/>
      <c r="N31" s="9"/>
      <c r="O31" s="9"/>
      <c r="P31" s="9"/>
    </row>
    <row r="32" spans="1:16" s="11" customFormat="1" ht="12" x14ac:dyDescent="0.25">
      <c r="A32" s="7"/>
      <c r="B32" s="262"/>
      <c r="C32" s="264"/>
      <c r="D32" s="264"/>
      <c r="E32" s="264"/>
      <c r="F32" s="264">
        <v>0</v>
      </c>
      <c r="G32" s="261"/>
      <c r="H32" s="9"/>
      <c r="I32" s="9"/>
      <c r="J32" s="9"/>
      <c r="K32" s="9"/>
      <c r="L32" s="9"/>
      <c r="M32" s="9"/>
      <c r="N32" s="9"/>
      <c r="O32" s="9"/>
      <c r="P32" s="9"/>
    </row>
    <row r="33" spans="1:16" s="11" customFormat="1" ht="12" x14ac:dyDescent="0.25">
      <c r="A33" s="7"/>
      <c r="B33" s="262"/>
      <c r="C33" s="264"/>
      <c r="D33" s="264"/>
      <c r="E33" s="264"/>
      <c r="F33" s="264">
        <v>0</v>
      </c>
      <c r="G33" s="261"/>
      <c r="H33" s="9"/>
      <c r="I33" s="9"/>
      <c r="J33" s="9"/>
      <c r="K33" s="9"/>
      <c r="L33" s="9"/>
      <c r="M33" s="9"/>
      <c r="N33" s="9"/>
      <c r="O33" s="9"/>
      <c r="P33" s="9"/>
    </row>
    <row r="34" spans="1:16" s="11" customFormat="1" ht="12" x14ac:dyDescent="0.25">
      <c r="A34" s="7"/>
      <c r="B34" s="271"/>
      <c r="C34" s="270"/>
      <c r="D34" s="270"/>
      <c r="E34" s="272" t="s">
        <v>43</v>
      </c>
      <c r="F34" s="270">
        <f>SUM(F27:F33)</f>
        <v>0</v>
      </c>
      <c r="G34" s="261"/>
      <c r="H34" s="9"/>
      <c r="I34" s="9"/>
      <c r="J34" s="9"/>
      <c r="K34" s="9"/>
      <c r="L34" s="9"/>
      <c r="M34" s="9"/>
      <c r="N34" s="9"/>
      <c r="O34" s="9"/>
      <c r="P34" s="9"/>
    </row>
    <row r="35" spans="1:16" s="11" customFormat="1" thickBot="1" x14ac:dyDescent="0.3">
      <c r="A35" s="7"/>
      <c r="B35" s="259"/>
      <c r="C35" s="242"/>
      <c r="D35" s="242"/>
      <c r="E35" s="266"/>
      <c r="F35" s="270"/>
      <c r="G35" s="261"/>
      <c r="H35" s="9"/>
      <c r="I35" s="9"/>
      <c r="J35" s="9"/>
      <c r="K35" s="9"/>
      <c r="L35" s="9"/>
      <c r="M35" s="9"/>
      <c r="N35" s="9"/>
      <c r="O35" s="9"/>
      <c r="P35" s="9"/>
    </row>
    <row r="36" spans="1:16" s="11" customFormat="1" thickBot="1" x14ac:dyDescent="0.3">
      <c r="A36" s="7"/>
      <c r="B36" s="273"/>
      <c r="C36" s="274"/>
      <c r="D36" s="274"/>
      <c r="E36" s="275" t="s">
        <v>44</v>
      </c>
      <c r="F36" s="276">
        <f>F21+F23+F34</f>
        <v>0</v>
      </c>
      <c r="G36" s="277"/>
      <c r="H36" s="9"/>
      <c r="I36" s="9"/>
      <c r="J36" s="9"/>
      <c r="K36" s="9"/>
      <c r="L36" s="9"/>
      <c r="M36" s="9"/>
      <c r="N36" s="9"/>
      <c r="O36" s="9"/>
      <c r="P36" s="9"/>
    </row>
    <row r="37" spans="1:16" s="11" customFormat="1" thickBot="1" x14ac:dyDescent="0.3">
      <c r="A37" s="7"/>
      <c r="B37" s="242"/>
      <c r="C37" s="242"/>
      <c r="D37" s="242"/>
      <c r="E37" s="266"/>
      <c r="F37" s="270"/>
      <c r="G37" s="278"/>
      <c r="H37" s="9"/>
      <c r="I37" s="9"/>
      <c r="J37" s="9"/>
      <c r="K37" s="9"/>
      <c r="L37" s="9"/>
      <c r="M37" s="9"/>
      <c r="N37" s="9"/>
      <c r="O37" s="9"/>
      <c r="P37" s="9"/>
    </row>
    <row r="38" spans="1:16" s="11" customFormat="1" ht="15.75" x14ac:dyDescent="0.25">
      <c r="A38" s="96" t="s">
        <v>45</v>
      </c>
      <c r="B38" s="93" t="s">
        <v>46</v>
      </c>
      <c r="C38" s="279"/>
      <c r="D38" s="279"/>
      <c r="E38" s="279"/>
      <c r="F38" s="257"/>
      <c r="G38" s="258"/>
      <c r="H38" s="9"/>
      <c r="I38" s="10"/>
      <c r="J38" s="9"/>
      <c r="K38" s="9"/>
      <c r="L38" s="9"/>
      <c r="M38" s="9"/>
      <c r="N38" s="9"/>
      <c r="O38" s="9"/>
      <c r="P38" s="9"/>
    </row>
    <row r="39" spans="1:16" s="11" customFormat="1" ht="12" x14ac:dyDescent="0.25">
      <c r="A39" s="7"/>
      <c r="B39" s="53" t="s">
        <v>28</v>
      </c>
      <c r="C39" s="315"/>
      <c r="D39" s="315"/>
      <c r="E39" s="245"/>
      <c r="F39" s="260"/>
      <c r="G39" s="261"/>
      <c r="H39" s="9"/>
      <c r="I39" s="10"/>
      <c r="J39" s="9"/>
      <c r="K39" s="9"/>
      <c r="L39" s="9"/>
      <c r="M39" s="9"/>
      <c r="N39" s="9"/>
      <c r="O39" s="9"/>
      <c r="P39" s="9"/>
    </row>
    <row r="40" spans="1:16" s="11" customFormat="1" ht="12" x14ac:dyDescent="0.25">
      <c r="A40" s="7"/>
      <c r="B40" s="54" t="s">
        <v>29</v>
      </c>
      <c r="C40" s="18" t="s">
        <v>30</v>
      </c>
      <c r="D40" s="4" t="s">
        <v>31</v>
      </c>
      <c r="E40" s="246" t="s">
        <v>32</v>
      </c>
      <c r="F40" s="246" t="s">
        <v>33</v>
      </c>
      <c r="G40" s="261"/>
      <c r="H40" s="9"/>
      <c r="I40" s="10"/>
      <c r="J40" s="9"/>
      <c r="K40" s="9"/>
      <c r="L40" s="9"/>
      <c r="M40" s="9"/>
      <c r="N40" s="9"/>
      <c r="O40" s="9"/>
      <c r="P40" s="9"/>
    </row>
    <row r="41" spans="1:16" s="11" customFormat="1" ht="12" x14ac:dyDescent="0.25">
      <c r="A41" s="7"/>
      <c r="B41" s="262"/>
      <c r="C41" s="263"/>
      <c r="D41" s="264"/>
      <c r="E41" s="264"/>
      <c r="F41" s="245">
        <f t="shared" ref="F41:F49" si="1">$D41*E41</f>
        <v>0</v>
      </c>
      <c r="G41" s="261"/>
      <c r="H41" s="9"/>
      <c r="I41" s="10"/>
      <c r="J41" s="9"/>
      <c r="K41" s="9"/>
      <c r="L41" s="9"/>
      <c r="M41" s="9"/>
      <c r="N41" s="9"/>
      <c r="O41" s="9"/>
      <c r="P41" s="9"/>
    </row>
    <row r="42" spans="1:16" s="11" customFormat="1" ht="12" x14ac:dyDescent="0.25">
      <c r="A42" s="7"/>
      <c r="B42" s="262"/>
      <c r="C42" s="263"/>
      <c r="D42" s="264"/>
      <c r="E42" s="264"/>
      <c r="F42" s="245">
        <f t="shared" si="1"/>
        <v>0</v>
      </c>
      <c r="G42" s="261"/>
      <c r="H42" s="9"/>
      <c r="I42" s="10"/>
      <c r="J42" s="9"/>
      <c r="K42" s="9"/>
      <c r="L42" s="9"/>
      <c r="M42" s="9"/>
      <c r="N42" s="9"/>
      <c r="O42" s="9"/>
      <c r="P42" s="9"/>
    </row>
    <row r="43" spans="1:16" s="11" customFormat="1" ht="12" x14ac:dyDescent="0.25">
      <c r="A43" s="7"/>
      <c r="B43" s="262"/>
      <c r="C43" s="263"/>
      <c r="D43" s="264"/>
      <c r="E43" s="264"/>
      <c r="F43" s="245">
        <f t="shared" si="1"/>
        <v>0</v>
      </c>
      <c r="G43" s="261"/>
      <c r="H43" s="9"/>
      <c r="I43" s="10"/>
      <c r="J43" s="9"/>
      <c r="K43" s="9"/>
      <c r="L43" s="9"/>
      <c r="M43" s="9"/>
      <c r="N43" s="9"/>
      <c r="O43" s="9"/>
      <c r="P43" s="9"/>
    </row>
    <row r="44" spans="1:16" s="11" customFormat="1" ht="12" x14ac:dyDescent="0.25">
      <c r="A44" s="7"/>
      <c r="B44" s="262"/>
      <c r="C44" s="263"/>
      <c r="D44" s="264"/>
      <c r="E44" s="264"/>
      <c r="F44" s="245">
        <f t="shared" si="1"/>
        <v>0</v>
      </c>
      <c r="G44" s="261"/>
      <c r="H44" s="9"/>
      <c r="I44" s="10"/>
      <c r="J44" s="9"/>
      <c r="K44" s="9"/>
      <c r="L44" s="9"/>
      <c r="M44" s="9"/>
      <c r="N44" s="9"/>
      <c r="O44" s="9"/>
      <c r="P44" s="9"/>
    </row>
    <row r="45" spans="1:16" s="11" customFormat="1" ht="12" x14ac:dyDescent="0.25">
      <c r="A45" s="7"/>
      <c r="B45" s="262"/>
      <c r="C45" s="263"/>
      <c r="D45" s="264"/>
      <c r="E45" s="264"/>
      <c r="F45" s="245">
        <f t="shared" si="1"/>
        <v>0</v>
      </c>
      <c r="G45" s="261"/>
      <c r="H45" s="9"/>
      <c r="I45" s="10"/>
      <c r="J45" s="9"/>
      <c r="K45" s="9"/>
      <c r="L45" s="9"/>
      <c r="M45" s="9"/>
      <c r="N45" s="9"/>
      <c r="O45" s="9"/>
      <c r="P45" s="9"/>
    </row>
    <row r="46" spans="1:16" s="11" customFormat="1" ht="12" x14ac:dyDescent="0.25">
      <c r="A46" s="7"/>
      <c r="B46" s="262"/>
      <c r="C46" s="263"/>
      <c r="D46" s="264"/>
      <c r="E46" s="264"/>
      <c r="F46" s="245">
        <f t="shared" si="1"/>
        <v>0</v>
      </c>
      <c r="G46" s="261"/>
      <c r="H46" s="9"/>
      <c r="I46" s="10"/>
      <c r="J46" s="9"/>
      <c r="K46" s="9"/>
      <c r="L46" s="9"/>
      <c r="M46" s="9"/>
      <c r="N46" s="9"/>
      <c r="O46" s="9"/>
      <c r="P46" s="9"/>
    </row>
    <row r="47" spans="1:16" s="11" customFormat="1" ht="12" x14ac:dyDescent="0.25">
      <c r="A47" s="7"/>
      <c r="B47" s="262"/>
      <c r="C47" s="263"/>
      <c r="D47" s="264"/>
      <c r="E47" s="264"/>
      <c r="F47" s="245">
        <f t="shared" si="1"/>
        <v>0</v>
      </c>
      <c r="G47" s="261"/>
      <c r="H47" s="9"/>
      <c r="I47" s="10"/>
      <c r="J47" s="9"/>
      <c r="K47" s="9"/>
      <c r="L47" s="9"/>
      <c r="M47" s="9"/>
      <c r="N47" s="9"/>
      <c r="O47" s="9"/>
      <c r="P47" s="9"/>
    </row>
    <row r="48" spans="1:16" s="11" customFormat="1" ht="12" x14ac:dyDescent="0.25">
      <c r="A48" s="7"/>
      <c r="B48" s="262"/>
      <c r="C48" s="263"/>
      <c r="D48" s="264"/>
      <c r="E48" s="264"/>
      <c r="F48" s="245">
        <f t="shared" si="1"/>
        <v>0</v>
      </c>
      <c r="G48" s="261"/>
      <c r="H48" s="9"/>
      <c r="I48" s="10"/>
      <c r="J48" s="9"/>
      <c r="K48" s="9"/>
      <c r="L48" s="9"/>
      <c r="M48" s="9"/>
      <c r="N48" s="9"/>
      <c r="O48" s="9"/>
      <c r="P48" s="9"/>
    </row>
    <row r="49" spans="1:16" s="11" customFormat="1" ht="12" x14ac:dyDescent="0.25">
      <c r="A49" s="7"/>
      <c r="B49" s="262"/>
      <c r="C49" s="263"/>
      <c r="D49" s="264"/>
      <c r="E49" s="264"/>
      <c r="F49" s="245">
        <f t="shared" si="1"/>
        <v>0</v>
      </c>
      <c r="G49" s="261"/>
      <c r="H49" s="9"/>
      <c r="I49" s="10"/>
      <c r="J49" s="9"/>
      <c r="K49" s="9"/>
      <c r="L49" s="9"/>
      <c r="M49" s="9"/>
      <c r="N49" s="9"/>
      <c r="O49" s="9"/>
      <c r="P49" s="9"/>
    </row>
    <row r="50" spans="1:16" s="11" customFormat="1" ht="12" x14ac:dyDescent="0.25">
      <c r="A50" s="7"/>
      <c r="B50" s="265"/>
      <c r="C50" s="245"/>
      <c r="D50" s="245"/>
      <c r="E50" s="266" t="s">
        <v>38</v>
      </c>
      <c r="F50" s="242">
        <f>SUM(F41:F49)</f>
        <v>0</v>
      </c>
      <c r="G50" s="261"/>
      <c r="H50" s="9"/>
      <c r="I50" s="10"/>
      <c r="J50" s="9"/>
      <c r="K50" s="9"/>
      <c r="L50" s="9"/>
      <c r="M50" s="9"/>
      <c r="N50" s="9"/>
      <c r="O50" s="9"/>
      <c r="P50" s="9"/>
    </row>
    <row r="51" spans="1:16" s="11" customFormat="1" ht="12" x14ac:dyDescent="0.25">
      <c r="A51" s="7"/>
      <c r="B51" s="259"/>
      <c r="C51" s="242"/>
      <c r="D51" s="242"/>
      <c r="E51" s="242"/>
      <c r="F51" s="242"/>
      <c r="G51" s="261"/>
      <c r="H51" s="9"/>
      <c r="I51" s="10"/>
      <c r="J51" s="9"/>
      <c r="K51" s="9"/>
      <c r="L51" s="9"/>
      <c r="M51" s="9"/>
      <c r="N51" s="9"/>
      <c r="O51" s="9"/>
      <c r="P51" s="9"/>
    </row>
    <row r="52" spans="1:16" s="11" customFormat="1" ht="12" x14ac:dyDescent="0.25">
      <c r="A52" s="7"/>
      <c r="B52" s="259" t="s">
        <v>39</v>
      </c>
      <c r="C52" s="242"/>
      <c r="D52" s="245"/>
      <c r="E52" s="267"/>
      <c r="F52" s="268">
        <f>F50*0.15</f>
        <v>0</v>
      </c>
      <c r="G52" s="261"/>
      <c r="H52" s="9"/>
      <c r="I52" s="10"/>
      <c r="J52" s="9"/>
      <c r="K52" s="9"/>
      <c r="L52" s="9"/>
      <c r="M52" s="9"/>
      <c r="N52" s="9"/>
      <c r="O52" s="9"/>
      <c r="P52" s="9"/>
    </row>
    <row r="53" spans="1:16" s="11" customFormat="1" ht="12" x14ac:dyDescent="0.25">
      <c r="A53" s="7"/>
      <c r="B53" s="259"/>
      <c r="C53" s="242"/>
      <c r="D53" s="242"/>
      <c r="E53" s="266"/>
      <c r="F53" s="270"/>
      <c r="G53" s="261"/>
      <c r="H53" s="9"/>
      <c r="I53" s="10"/>
      <c r="J53" s="9"/>
      <c r="K53" s="9"/>
      <c r="L53" s="9"/>
      <c r="M53" s="9"/>
      <c r="N53" s="9"/>
      <c r="O53" s="9"/>
      <c r="P53" s="9"/>
    </row>
    <row r="54" spans="1:16" s="11" customFormat="1" ht="12" x14ac:dyDescent="0.25">
      <c r="A54" s="7"/>
      <c r="B54" s="259"/>
      <c r="C54" s="242"/>
      <c r="D54" s="242"/>
      <c r="E54" s="266"/>
      <c r="F54" s="270"/>
      <c r="G54" s="261"/>
      <c r="H54" s="9"/>
      <c r="I54" s="10"/>
      <c r="J54" s="9"/>
      <c r="K54" s="9"/>
      <c r="L54" s="9"/>
      <c r="M54" s="9"/>
      <c r="N54" s="9"/>
      <c r="O54" s="9"/>
      <c r="P54" s="9"/>
    </row>
    <row r="55" spans="1:16" s="11" customFormat="1" ht="12" x14ac:dyDescent="0.25">
      <c r="A55" s="7"/>
      <c r="B55" s="53" t="s">
        <v>40</v>
      </c>
      <c r="C55" s="9"/>
      <c r="D55" s="12"/>
      <c r="E55" s="59"/>
      <c r="F55" s="60"/>
      <c r="G55" s="261"/>
      <c r="H55" s="9"/>
      <c r="I55" s="10"/>
      <c r="J55" s="9"/>
      <c r="K55" s="9"/>
      <c r="L55" s="9"/>
      <c r="M55" s="9"/>
      <c r="N55" s="9"/>
      <c r="O55" s="9"/>
      <c r="P55" s="9"/>
    </row>
    <row r="56" spans="1:16" s="11" customFormat="1" ht="12" x14ac:dyDescent="0.25">
      <c r="A56" s="7"/>
      <c r="B56" s="54" t="s">
        <v>41</v>
      </c>
      <c r="C56" s="9"/>
      <c r="E56" s="59"/>
      <c r="F56" s="4" t="s">
        <v>42</v>
      </c>
      <c r="G56" s="261"/>
      <c r="H56" s="9"/>
      <c r="I56" s="10"/>
      <c r="J56" s="9"/>
      <c r="K56" s="9"/>
      <c r="L56" s="9"/>
      <c r="M56" s="9"/>
      <c r="N56" s="9"/>
      <c r="O56" s="9"/>
      <c r="P56" s="9"/>
    </row>
    <row r="57" spans="1:16" s="11" customFormat="1" ht="12" x14ac:dyDescent="0.25">
      <c r="A57" s="7"/>
      <c r="B57" s="262"/>
      <c r="C57" s="264"/>
      <c r="D57" s="264"/>
      <c r="E57" s="264"/>
      <c r="F57" s="264">
        <v>0</v>
      </c>
      <c r="G57" s="261"/>
      <c r="H57" s="9"/>
      <c r="I57" s="10"/>
      <c r="J57" s="9"/>
      <c r="K57" s="9"/>
      <c r="L57" s="9"/>
      <c r="M57" s="9"/>
      <c r="N57" s="9"/>
      <c r="O57" s="9"/>
      <c r="P57" s="9"/>
    </row>
    <row r="58" spans="1:16" s="11" customFormat="1" ht="12" x14ac:dyDescent="0.25">
      <c r="A58" s="7"/>
      <c r="B58" s="262"/>
      <c r="C58" s="264"/>
      <c r="D58" s="264"/>
      <c r="E58" s="264"/>
      <c r="F58" s="264">
        <v>0</v>
      </c>
      <c r="G58" s="261"/>
      <c r="H58" s="9"/>
      <c r="I58" s="10"/>
      <c r="J58" s="9"/>
      <c r="K58" s="9"/>
      <c r="L58" s="9"/>
      <c r="M58" s="9"/>
      <c r="N58" s="9"/>
      <c r="O58" s="9"/>
      <c r="P58" s="9"/>
    </row>
    <row r="59" spans="1:16" s="11" customFormat="1" ht="12" x14ac:dyDescent="0.25">
      <c r="A59" s="7"/>
      <c r="B59" s="262"/>
      <c r="C59" s="264"/>
      <c r="D59" s="264"/>
      <c r="E59" s="264"/>
      <c r="F59" s="264">
        <v>0</v>
      </c>
      <c r="G59" s="261"/>
      <c r="H59" s="9"/>
      <c r="I59" s="10"/>
      <c r="J59" s="9"/>
      <c r="K59" s="9"/>
      <c r="L59" s="9"/>
      <c r="M59" s="9"/>
      <c r="N59" s="9"/>
      <c r="O59" s="9"/>
      <c r="P59" s="9"/>
    </row>
    <row r="60" spans="1:16" s="11" customFormat="1" ht="12" x14ac:dyDescent="0.25">
      <c r="A60" s="7"/>
      <c r="B60" s="262"/>
      <c r="C60" s="264"/>
      <c r="D60" s="264"/>
      <c r="E60" s="264"/>
      <c r="F60" s="264">
        <v>0</v>
      </c>
      <c r="G60" s="261"/>
      <c r="H60" s="9"/>
      <c r="I60" s="10"/>
      <c r="J60" s="9"/>
      <c r="K60" s="9"/>
      <c r="L60" s="9"/>
      <c r="M60" s="9"/>
      <c r="N60" s="9"/>
      <c r="O60" s="9"/>
      <c r="P60" s="9"/>
    </row>
    <row r="61" spans="1:16" s="11" customFormat="1" ht="12" x14ac:dyDescent="0.25">
      <c r="A61" s="7"/>
      <c r="B61" s="262"/>
      <c r="C61" s="264"/>
      <c r="D61" s="264"/>
      <c r="E61" s="264"/>
      <c r="F61" s="264">
        <v>0</v>
      </c>
      <c r="G61" s="261"/>
      <c r="H61" s="9"/>
      <c r="I61" s="10"/>
      <c r="J61" s="9"/>
      <c r="K61" s="9"/>
      <c r="L61" s="9"/>
      <c r="M61" s="9"/>
      <c r="N61" s="9"/>
      <c r="O61" s="9"/>
      <c r="P61" s="9"/>
    </row>
    <row r="62" spans="1:16" s="11" customFormat="1" ht="12" x14ac:dyDescent="0.25">
      <c r="A62" s="7"/>
      <c r="B62" s="262"/>
      <c r="C62" s="264"/>
      <c r="D62" s="264"/>
      <c r="E62" s="264"/>
      <c r="F62" s="264">
        <v>0</v>
      </c>
      <c r="G62" s="261"/>
      <c r="H62" s="9"/>
      <c r="I62" s="10"/>
      <c r="J62" s="9"/>
      <c r="K62" s="9"/>
      <c r="L62" s="9"/>
      <c r="M62" s="9"/>
      <c r="N62" s="9"/>
      <c r="O62" s="9"/>
      <c r="P62" s="9"/>
    </row>
    <row r="63" spans="1:16" s="11" customFormat="1" ht="12" x14ac:dyDescent="0.25">
      <c r="A63" s="7"/>
      <c r="B63" s="262"/>
      <c r="C63" s="264"/>
      <c r="D63" s="264"/>
      <c r="E63" s="264"/>
      <c r="F63" s="264">
        <v>0</v>
      </c>
      <c r="G63" s="261"/>
      <c r="H63" s="9"/>
      <c r="I63" s="10"/>
      <c r="J63" s="9"/>
      <c r="K63" s="9"/>
      <c r="L63" s="9"/>
      <c r="M63" s="9"/>
      <c r="N63" s="9"/>
      <c r="O63" s="9"/>
      <c r="P63" s="9"/>
    </row>
    <row r="64" spans="1:16" s="11" customFormat="1" ht="12" x14ac:dyDescent="0.25">
      <c r="A64" s="7"/>
      <c r="B64" s="271"/>
      <c r="C64" s="270"/>
      <c r="D64" s="270"/>
      <c r="E64" s="272" t="s">
        <v>43</v>
      </c>
      <c r="F64" s="270">
        <f>SUM(F57:F63)</f>
        <v>0</v>
      </c>
      <c r="G64" s="261"/>
      <c r="H64" s="9"/>
      <c r="I64" s="10"/>
      <c r="J64" s="9"/>
      <c r="K64" s="9"/>
      <c r="L64" s="9"/>
      <c r="M64" s="9"/>
      <c r="N64" s="9"/>
      <c r="O64" s="9"/>
      <c r="P64" s="9"/>
    </row>
    <row r="65" spans="1:16" s="11" customFormat="1" thickBot="1" x14ac:dyDescent="0.3">
      <c r="A65" s="7"/>
      <c r="B65" s="259"/>
      <c r="C65" s="242"/>
      <c r="D65" s="242"/>
      <c r="E65" s="266"/>
      <c r="F65" s="270"/>
      <c r="G65" s="261"/>
      <c r="H65" s="9"/>
      <c r="I65" s="10"/>
      <c r="J65" s="9"/>
      <c r="K65" s="9"/>
      <c r="L65" s="9"/>
      <c r="M65" s="9"/>
      <c r="N65" s="9"/>
      <c r="O65" s="9"/>
      <c r="P65" s="9"/>
    </row>
    <row r="66" spans="1:16" s="11" customFormat="1" thickBot="1" x14ac:dyDescent="0.3">
      <c r="A66" s="7"/>
      <c r="B66" s="273"/>
      <c r="C66" s="274"/>
      <c r="D66" s="274"/>
      <c r="E66" s="275" t="s">
        <v>47</v>
      </c>
      <c r="F66" s="276">
        <f>F50+F52+F64</f>
        <v>0</v>
      </c>
      <c r="G66" s="277"/>
      <c r="H66" s="9"/>
      <c r="I66" s="10"/>
      <c r="J66" s="9"/>
      <c r="K66" s="9"/>
      <c r="L66" s="9"/>
      <c r="M66" s="9"/>
      <c r="N66" s="9"/>
      <c r="O66" s="9"/>
      <c r="P66" s="9"/>
    </row>
    <row r="67" spans="1:16" s="11" customFormat="1" thickBot="1" x14ac:dyDescent="0.3">
      <c r="A67" s="7"/>
      <c r="B67" s="242"/>
      <c r="C67" s="242"/>
      <c r="D67" s="242"/>
      <c r="E67" s="266"/>
      <c r="F67" s="270"/>
      <c r="G67" s="246"/>
      <c r="H67" s="9"/>
      <c r="I67" s="10"/>
      <c r="J67" s="9"/>
      <c r="K67" s="9"/>
      <c r="L67" s="9"/>
      <c r="M67" s="9"/>
      <c r="N67" s="9"/>
      <c r="O67" s="9"/>
      <c r="P67" s="9"/>
    </row>
    <row r="68" spans="1:16" s="11" customFormat="1" ht="15.75" x14ac:dyDescent="0.25">
      <c r="A68" s="96" t="s">
        <v>48</v>
      </c>
      <c r="B68" s="93" t="s">
        <v>49</v>
      </c>
      <c r="C68" s="105"/>
      <c r="D68" s="38"/>
      <c r="E68" s="14"/>
      <c r="F68" s="38"/>
      <c r="G68" s="258"/>
      <c r="H68" s="9"/>
      <c r="I68" s="10"/>
      <c r="J68" s="9"/>
      <c r="K68" s="9"/>
      <c r="L68" s="9"/>
      <c r="M68" s="9"/>
      <c r="N68" s="9"/>
      <c r="O68" s="9"/>
      <c r="P68" s="9"/>
    </row>
    <row r="69" spans="1:16" s="11" customFormat="1" ht="12" x14ac:dyDescent="0.25">
      <c r="A69" s="7"/>
      <c r="B69" s="53"/>
      <c r="C69" s="18"/>
      <c r="D69" s="4"/>
      <c r="E69" s="18"/>
      <c r="F69" s="16"/>
      <c r="G69" s="261"/>
      <c r="H69" s="9"/>
      <c r="I69" s="10"/>
      <c r="J69" s="9"/>
      <c r="K69" s="9"/>
      <c r="L69" s="9"/>
      <c r="M69" s="9"/>
      <c r="N69" s="9"/>
      <c r="O69" s="9"/>
      <c r="P69" s="9"/>
    </row>
    <row r="70" spans="1:16" s="11" customFormat="1" ht="12" x14ac:dyDescent="0.25">
      <c r="A70" s="7"/>
      <c r="B70" s="316" t="s">
        <v>50</v>
      </c>
      <c r="C70" s="18" t="s">
        <v>30</v>
      </c>
      <c r="D70" s="4" t="s">
        <v>51</v>
      </c>
      <c r="E70" s="18" t="s">
        <v>52</v>
      </c>
      <c r="F70" s="4" t="s">
        <v>42</v>
      </c>
      <c r="G70" s="261"/>
      <c r="H70" s="9"/>
      <c r="I70" s="10"/>
      <c r="J70" s="9"/>
      <c r="K70" s="9"/>
      <c r="L70" s="9"/>
      <c r="M70" s="9"/>
      <c r="N70" s="9"/>
      <c r="O70" s="9"/>
      <c r="P70" s="9"/>
    </row>
    <row r="71" spans="1:16" s="11" customFormat="1" ht="12" x14ac:dyDescent="0.25">
      <c r="A71" s="7"/>
      <c r="B71" s="262"/>
      <c r="C71" s="263"/>
      <c r="D71" s="264"/>
      <c r="E71" s="264"/>
      <c r="F71" s="280">
        <f>D71*E71</f>
        <v>0</v>
      </c>
      <c r="G71" s="261"/>
      <c r="H71" s="9"/>
      <c r="I71" s="10"/>
      <c r="J71" s="9"/>
      <c r="K71" s="9"/>
      <c r="L71" s="9"/>
      <c r="M71" s="9"/>
      <c r="N71" s="9"/>
      <c r="O71" s="9"/>
      <c r="P71" s="9"/>
    </row>
    <row r="72" spans="1:16" s="11" customFormat="1" ht="12" x14ac:dyDescent="0.25">
      <c r="A72" s="7"/>
      <c r="B72" s="262"/>
      <c r="C72" s="263"/>
      <c r="D72" s="264"/>
      <c r="E72" s="264"/>
      <c r="F72" s="280">
        <f>D72*E72</f>
        <v>0</v>
      </c>
      <c r="G72" s="261"/>
      <c r="H72" s="9"/>
      <c r="I72" s="10"/>
      <c r="J72" s="9"/>
      <c r="K72" s="9"/>
      <c r="L72" s="9"/>
      <c r="M72" s="9"/>
      <c r="N72" s="9"/>
      <c r="O72" s="9"/>
      <c r="P72" s="9"/>
    </row>
    <row r="73" spans="1:16" s="11" customFormat="1" ht="12" x14ac:dyDescent="0.25">
      <c r="A73" s="7"/>
      <c r="B73" s="262"/>
      <c r="C73" s="263"/>
      <c r="D73" s="264"/>
      <c r="E73" s="264"/>
      <c r="F73" s="280">
        <f t="shared" ref="F73:F78" si="2">D73*E73</f>
        <v>0</v>
      </c>
      <c r="G73" s="261"/>
      <c r="H73" s="9"/>
      <c r="I73" s="10"/>
      <c r="J73" s="9"/>
      <c r="K73" s="9"/>
      <c r="L73" s="9"/>
      <c r="M73" s="9"/>
      <c r="N73" s="9"/>
      <c r="O73" s="9"/>
      <c r="P73" s="9"/>
    </row>
    <row r="74" spans="1:16" s="11" customFormat="1" ht="12" x14ac:dyDescent="0.25">
      <c r="A74" s="7"/>
      <c r="B74" s="262"/>
      <c r="C74" s="263"/>
      <c r="D74" s="264"/>
      <c r="E74" s="264"/>
      <c r="F74" s="280">
        <f t="shared" si="2"/>
        <v>0</v>
      </c>
      <c r="G74" s="261"/>
      <c r="H74" s="9"/>
      <c r="I74" s="10"/>
      <c r="J74" s="9"/>
      <c r="K74" s="9"/>
      <c r="L74" s="9"/>
      <c r="M74" s="9"/>
      <c r="N74" s="9"/>
      <c r="O74" s="9"/>
      <c r="P74" s="9"/>
    </row>
    <row r="75" spans="1:16" s="11" customFormat="1" ht="12" x14ac:dyDescent="0.25">
      <c r="A75" s="7"/>
      <c r="B75" s="262"/>
      <c r="C75" s="263"/>
      <c r="D75" s="264"/>
      <c r="E75" s="264"/>
      <c r="F75" s="280">
        <f t="shared" si="2"/>
        <v>0</v>
      </c>
      <c r="G75" s="261"/>
      <c r="H75" s="9"/>
      <c r="I75" s="10"/>
      <c r="J75" s="9"/>
      <c r="K75" s="9"/>
      <c r="L75" s="9"/>
      <c r="M75" s="9"/>
      <c r="N75" s="9"/>
      <c r="O75" s="9"/>
      <c r="P75" s="9"/>
    </row>
    <row r="76" spans="1:16" s="11" customFormat="1" ht="12" x14ac:dyDescent="0.25">
      <c r="A76" s="7"/>
      <c r="B76" s="281"/>
      <c r="C76" s="282"/>
      <c r="D76" s="283"/>
      <c r="E76" s="283"/>
      <c r="F76" s="280">
        <f t="shared" si="2"/>
        <v>0</v>
      </c>
      <c r="G76" s="261"/>
      <c r="H76" s="9"/>
      <c r="I76" s="10"/>
      <c r="J76" s="9"/>
      <c r="K76" s="9"/>
      <c r="L76" s="9"/>
      <c r="M76" s="9"/>
      <c r="N76" s="9"/>
      <c r="O76" s="9"/>
      <c r="P76" s="9"/>
    </row>
    <row r="77" spans="1:16" s="11" customFormat="1" ht="12" x14ac:dyDescent="0.25">
      <c r="A77" s="7"/>
      <c r="B77" s="281"/>
      <c r="C77" s="282"/>
      <c r="D77" s="283"/>
      <c r="E77" s="283"/>
      <c r="F77" s="280">
        <f t="shared" si="2"/>
        <v>0</v>
      </c>
      <c r="G77" s="261"/>
      <c r="H77" s="9"/>
      <c r="I77" s="10"/>
      <c r="J77" s="9"/>
      <c r="K77" s="9"/>
      <c r="L77" s="9"/>
      <c r="M77" s="9"/>
      <c r="N77" s="9"/>
      <c r="O77" s="9"/>
      <c r="P77" s="9"/>
    </row>
    <row r="78" spans="1:16" s="11" customFormat="1" ht="12" x14ac:dyDescent="0.25">
      <c r="A78" s="1"/>
      <c r="B78" s="281"/>
      <c r="C78" s="282"/>
      <c r="D78" s="283"/>
      <c r="E78" s="283"/>
      <c r="F78" s="280">
        <f t="shared" si="2"/>
        <v>0</v>
      </c>
      <c r="G78" s="261"/>
      <c r="H78" s="9"/>
      <c r="I78" s="10"/>
      <c r="J78" s="9"/>
      <c r="K78" s="9"/>
      <c r="L78" s="9"/>
      <c r="M78" s="9"/>
      <c r="N78" s="9"/>
      <c r="O78" s="9"/>
      <c r="P78" s="9"/>
    </row>
    <row r="79" spans="1:16" s="11" customFormat="1" thickBot="1" x14ac:dyDescent="0.3">
      <c r="A79" s="1"/>
      <c r="B79" s="265"/>
      <c r="C79" s="245"/>
      <c r="D79" s="245"/>
      <c r="E79" s="245"/>
      <c r="F79" s="284"/>
      <c r="G79" s="261"/>
      <c r="H79" s="9"/>
      <c r="I79" s="10"/>
      <c r="J79" s="9"/>
      <c r="K79" s="9"/>
      <c r="L79" s="9"/>
      <c r="M79" s="9"/>
      <c r="N79" s="9"/>
      <c r="O79" s="9"/>
      <c r="P79" s="9"/>
    </row>
    <row r="80" spans="1:16" s="11" customFormat="1" thickBot="1" x14ac:dyDescent="0.3">
      <c r="A80" s="7"/>
      <c r="B80" s="273"/>
      <c r="C80" s="274"/>
      <c r="D80" s="274"/>
      <c r="E80" s="275" t="s">
        <v>53</v>
      </c>
      <c r="F80" s="276">
        <f>SUM(F71:F78)</f>
        <v>0</v>
      </c>
      <c r="G80" s="277"/>
      <c r="H80" s="9"/>
      <c r="I80" s="10"/>
      <c r="J80" s="9"/>
      <c r="K80" s="9"/>
      <c r="L80" s="9"/>
      <c r="M80" s="9"/>
      <c r="N80" s="9"/>
      <c r="O80" s="9"/>
      <c r="P80" s="9"/>
    </row>
    <row r="81" spans="1:16" s="6" customFormat="1" ht="14.25" customHeight="1" thickBot="1" x14ac:dyDescent="0.3">
      <c r="A81" s="1"/>
      <c r="B81" s="245"/>
      <c r="C81" s="245"/>
      <c r="D81" s="245"/>
      <c r="E81" s="245"/>
      <c r="F81" s="245"/>
      <c r="G81" s="246"/>
      <c r="H81" s="2"/>
      <c r="I81" s="5"/>
      <c r="J81" s="13"/>
      <c r="K81" s="2"/>
      <c r="L81" s="2"/>
      <c r="M81" s="2"/>
      <c r="N81" s="2"/>
      <c r="O81" s="2"/>
      <c r="P81" s="2"/>
    </row>
    <row r="82" spans="1:16" s="6" customFormat="1" ht="14.25" customHeight="1" x14ac:dyDescent="0.25">
      <c r="A82" s="96" t="s">
        <v>26</v>
      </c>
      <c r="B82" s="93" t="s">
        <v>55</v>
      </c>
      <c r="C82" s="105"/>
      <c r="D82" s="105"/>
      <c r="E82" s="279"/>
      <c r="F82" s="257"/>
      <c r="G82" s="258"/>
      <c r="H82" s="2"/>
      <c r="I82" s="5"/>
      <c r="J82" s="13"/>
      <c r="K82" s="2"/>
      <c r="L82" s="2"/>
      <c r="M82" s="2"/>
      <c r="N82" s="2"/>
      <c r="O82" s="2"/>
      <c r="P82" s="2"/>
    </row>
    <row r="83" spans="1:16" s="6" customFormat="1" ht="14.25" customHeight="1" x14ac:dyDescent="0.25">
      <c r="A83" s="7"/>
      <c r="B83" s="53" t="s">
        <v>56</v>
      </c>
      <c r="C83" s="315"/>
      <c r="D83" s="315"/>
      <c r="E83" s="245"/>
      <c r="F83" s="260"/>
      <c r="G83" s="261"/>
      <c r="H83" s="2"/>
      <c r="I83" s="5"/>
      <c r="J83" s="13"/>
      <c r="K83" s="2"/>
      <c r="L83" s="2"/>
      <c r="M83" s="2"/>
      <c r="N83" s="2"/>
      <c r="O83" s="2"/>
      <c r="P83" s="2"/>
    </row>
    <row r="84" spans="1:16" s="6" customFormat="1" ht="14.25" customHeight="1" x14ac:dyDescent="0.25">
      <c r="A84" s="7"/>
      <c r="B84" s="54" t="s">
        <v>57</v>
      </c>
      <c r="C84" s="18" t="s">
        <v>58</v>
      </c>
      <c r="D84" s="4" t="s">
        <v>31</v>
      </c>
      <c r="E84" s="246" t="s">
        <v>32</v>
      </c>
      <c r="F84" s="246" t="s">
        <v>59</v>
      </c>
      <c r="G84" s="261"/>
      <c r="H84" s="2"/>
      <c r="I84" s="5"/>
      <c r="J84" s="13"/>
      <c r="K84" s="2"/>
      <c r="L84" s="2"/>
      <c r="M84" s="2"/>
      <c r="N84" s="2"/>
      <c r="O84" s="2"/>
      <c r="P84" s="2"/>
    </row>
    <row r="85" spans="1:16" s="6" customFormat="1" ht="14.25" customHeight="1" x14ac:dyDescent="0.25">
      <c r="A85" s="7"/>
      <c r="B85" s="262"/>
      <c r="C85" s="264"/>
      <c r="D85" s="264"/>
      <c r="E85" s="264"/>
      <c r="F85" s="245">
        <f>(C85*D85)*E85</f>
        <v>0</v>
      </c>
      <c r="G85" s="261"/>
      <c r="H85" s="2"/>
      <c r="I85" s="5"/>
      <c r="J85" s="13"/>
      <c r="K85" s="2"/>
      <c r="L85" s="2"/>
      <c r="M85" s="2"/>
      <c r="N85" s="2"/>
      <c r="O85" s="2"/>
      <c r="P85" s="2"/>
    </row>
    <row r="86" spans="1:16" s="6" customFormat="1" ht="14.25" customHeight="1" x14ac:dyDescent="0.25">
      <c r="A86" s="7"/>
      <c r="B86" s="262"/>
      <c r="C86" s="264"/>
      <c r="D86" s="264"/>
      <c r="E86" s="264"/>
      <c r="F86" s="245">
        <f t="shared" ref="F86:F93" si="3">(C86*D86)*E86</f>
        <v>0</v>
      </c>
      <c r="G86" s="261"/>
      <c r="H86" s="2"/>
      <c r="I86" s="5"/>
      <c r="J86" s="13"/>
      <c r="K86" s="2"/>
      <c r="L86" s="2"/>
      <c r="M86" s="2"/>
      <c r="N86" s="2"/>
      <c r="O86" s="2"/>
      <c r="P86" s="2"/>
    </row>
    <row r="87" spans="1:16" s="6" customFormat="1" ht="14.25" customHeight="1" x14ac:dyDescent="0.25">
      <c r="A87" s="7"/>
      <c r="B87" s="262"/>
      <c r="C87" s="264"/>
      <c r="D87" s="264"/>
      <c r="E87" s="264"/>
      <c r="F87" s="245">
        <f t="shared" si="3"/>
        <v>0</v>
      </c>
      <c r="G87" s="261"/>
      <c r="H87" s="2"/>
      <c r="I87" s="5"/>
      <c r="J87" s="13"/>
      <c r="K87" s="2"/>
      <c r="L87" s="2"/>
      <c r="M87" s="2"/>
      <c r="N87" s="2"/>
      <c r="O87" s="2"/>
      <c r="P87" s="2"/>
    </row>
    <row r="88" spans="1:16" s="6" customFormat="1" ht="14.25" customHeight="1" x14ac:dyDescent="0.25">
      <c r="A88" s="7"/>
      <c r="B88" s="262"/>
      <c r="C88" s="264"/>
      <c r="D88" s="264"/>
      <c r="E88" s="264"/>
      <c r="F88" s="245">
        <f t="shared" si="3"/>
        <v>0</v>
      </c>
      <c r="G88" s="261"/>
      <c r="H88" s="2"/>
      <c r="I88" s="5"/>
      <c r="J88" s="13"/>
      <c r="K88" s="2"/>
      <c r="L88" s="2"/>
      <c r="M88" s="2"/>
      <c r="N88" s="2"/>
      <c r="O88" s="2"/>
      <c r="P88" s="2"/>
    </row>
    <row r="89" spans="1:16" s="6" customFormat="1" ht="14.25" customHeight="1" x14ac:dyDescent="0.25">
      <c r="A89" s="7"/>
      <c r="B89" s="262"/>
      <c r="C89" s="264"/>
      <c r="D89" s="264"/>
      <c r="E89" s="264"/>
      <c r="F89" s="245">
        <f t="shared" si="3"/>
        <v>0</v>
      </c>
      <c r="G89" s="261"/>
      <c r="H89" s="2"/>
      <c r="I89" s="5"/>
      <c r="J89" s="13"/>
      <c r="K89" s="2"/>
      <c r="L89" s="2"/>
      <c r="M89" s="2"/>
      <c r="N89" s="2"/>
      <c r="O89" s="2"/>
      <c r="P89" s="2"/>
    </row>
    <row r="90" spans="1:16" s="6" customFormat="1" ht="14.25" customHeight="1" x14ac:dyDescent="0.25">
      <c r="A90" s="7"/>
      <c r="B90" s="262"/>
      <c r="C90" s="264"/>
      <c r="D90" s="264"/>
      <c r="E90" s="264"/>
      <c r="F90" s="245">
        <f t="shared" si="3"/>
        <v>0</v>
      </c>
      <c r="G90" s="261"/>
      <c r="H90" s="2"/>
      <c r="I90" s="5"/>
      <c r="J90" s="13"/>
      <c r="K90" s="2"/>
      <c r="L90" s="2"/>
      <c r="M90" s="2"/>
      <c r="N90" s="2"/>
      <c r="O90" s="2"/>
      <c r="P90" s="2"/>
    </row>
    <row r="91" spans="1:16" s="6" customFormat="1" ht="14.25" customHeight="1" x14ac:dyDescent="0.25">
      <c r="A91" s="7"/>
      <c r="B91" s="262"/>
      <c r="C91" s="264"/>
      <c r="D91" s="264"/>
      <c r="E91" s="264"/>
      <c r="F91" s="245">
        <f t="shared" si="3"/>
        <v>0</v>
      </c>
      <c r="G91" s="261"/>
      <c r="H91" s="2"/>
      <c r="I91" s="5"/>
      <c r="J91" s="13"/>
      <c r="K91" s="2"/>
      <c r="L91" s="2"/>
      <c r="M91" s="2"/>
      <c r="N91" s="2"/>
      <c r="O91" s="2"/>
      <c r="P91" s="2"/>
    </row>
    <row r="92" spans="1:16" s="6" customFormat="1" ht="14.25" customHeight="1" x14ac:dyDescent="0.25">
      <c r="A92" s="7"/>
      <c r="B92" s="262"/>
      <c r="C92" s="264"/>
      <c r="D92" s="264"/>
      <c r="E92" s="264"/>
      <c r="F92" s="245">
        <f t="shared" si="3"/>
        <v>0</v>
      </c>
      <c r="G92" s="261"/>
      <c r="H92" s="2"/>
      <c r="I92" s="5"/>
      <c r="J92" s="13"/>
      <c r="K92" s="2"/>
      <c r="L92" s="2"/>
      <c r="M92" s="2"/>
      <c r="N92" s="2"/>
      <c r="O92" s="2"/>
      <c r="P92" s="2"/>
    </row>
    <row r="93" spans="1:16" s="6" customFormat="1" ht="14.25" customHeight="1" x14ac:dyDescent="0.25">
      <c r="A93" s="7"/>
      <c r="B93" s="262"/>
      <c r="C93" s="264"/>
      <c r="D93" s="264"/>
      <c r="E93" s="264"/>
      <c r="F93" s="245">
        <f t="shared" si="3"/>
        <v>0</v>
      </c>
      <c r="G93" s="261"/>
      <c r="H93" s="2"/>
      <c r="I93" s="5"/>
      <c r="J93" s="13"/>
      <c r="K93" s="2"/>
      <c r="L93" s="2"/>
      <c r="M93" s="2"/>
      <c r="N93" s="2"/>
      <c r="O93" s="2"/>
      <c r="P93" s="2"/>
    </row>
    <row r="94" spans="1:16" s="6" customFormat="1" ht="14.25" customHeight="1" x14ac:dyDescent="0.25">
      <c r="A94" s="7"/>
      <c r="B94" s="265"/>
      <c r="C94" s="245"/>
      <c r="D94" s="245"/>
      <c r="E94" s="266" t="s">
        <v>60</v>
      </c>
      <c r="F94" s="242">
        <f>SUM(F85:F93)</f>
        <v>0</v>
      </c>
      <c r="G94" s="261"/>
      <c r="H94" s="2"/>
      <c r="I94" s="5"/>
      <c r="J94" s="13"/>
      <c r="K94" s="2"/>
      <c r="L94" s="2"/>
      <c r="M94" s="2"/>
      <c r="N94" s="2"/>
      <c r="O94" s="2"/>
      <c r="P94" s="2"/>
    </row>
    <row r="95" spans="1:16" s="6" customFormat="1" ht="14.25" customHeight="1" x14ac:dyDescent="0.25">
      <c r="A95" s="7"/>
      <c r="B95" s="259"/>
      <c r="C95" s="242"/>
      <c r="D95" s="242"/>
      <c r="E95" s="242"/>
      <c r="F95" s="242"/>
      <c r="G95" s="261"/>
      <c r="H95" s="2"/>
      <c r="I95" s="5"/>
      <c r="J95" s="13"/>
      <c r="K95" s="2"/>
      <c r="L95" s="2"/>
      <c r="M95" s="2"/>
      <c r="N95" s="2"/>
      <c r="O95" s="2"/>
      <c r="P95" s="2"/>
    </row>
    <row r="96" spans="1:16" s="6" customFormat="1" ht="14.25" customHeight="1" x14ac:dyDescent="0.25">
      <c r="A96" s="7"/>
      <c r="B96" s="259"/>
      <c r="C96" s="242"/>
      <c r="D96" s="242"/>
      <c r="E96" s="266"/>
      <c r="F96" s="270"/>
      <c r="G96" s="261"/>
      <c r="H96" s="2"/>
      <c r="I96" s="5"/>
      <c r="J96" s="13"/>
      <c r="K96" s="2"/>
      <c r="L96" s="2"/>
      <c r="M96" s="2"/>
      <c r="N96" s="2"/>
      <c r="O96" s="2"/>
      <c r="P96" s="2"/>
    </row>
    <row r="97" spans="1:16" s="6" customFormat="1" ht="14.25" customHeight="1" x14ac:dyDescent="0.25">
      <c r="A97" s="7"/>
      <c r="B97" s="53" t="s">
        <v>61</v>
      </c>
      <c r="C97" s="9"/>
      <c r="D97" s="12"/>
      <c r="E97" s="266"/>
      <c r="F97" s="270"/>
      <c r="G97" s="285"/>
      <c r="H97" s="2"/>
      <c r="I97" s="5"/>
      <c r="J97" s="13"/>
      <c r="K97" s="2"/>
      <c r="L97" s="2"/>
      <c r="M97" s="2"/>
      <c r="N97" s="2"/>
      <c r="O97" s="2"/>
      <c r="P97" s="2"/>
    </row>
    <row r="98" spans="1:16" s="6" customFormat="1" ht="14.25" customHeight="1" x14ac:dyDescent="0.25">
      <c r="A98" s="7"/>
      <c r="B98" s="54" t="s">
        <v>57</v>
      </c>
      <c r="C98" s="18" t="s">
        <v>62</v>
      </c>
      <c r="D98" s="4" t="s">
        <v>31</v>
      </c>
      <c r="E98" s="246" t="s">
        <v>32</v>
      </c>
      <c r="F98" s="246" t="s">
        <v>33</v>
      </c>
      <c r="G98" s="261"/>
      <c r="H98" s="2"/>
      <c r="I98" s="5"/>
      <c r="J98" s="13"/>
      <c r="K98" s="2"/>
      <c r="L98" s="2"/>
      <c r="M98" s="2"/>
      <c r="N98" s="2"/>
      <c r="O98" s="2"/>
      <c r="P98" s="2"/>
    </row>
    <row r="99" spans="1:16" s="6" customFormat="1" ht="14.25" customHeight="1" x14ac:dyDescent="0.25">
      <c r="A99" s="7"/>
      <c r="B99" s="262"/>
      <c r="C99" s="264"/>
      <c r="D99" s="264"/>
      <c r="E99" s="264"/>
      <c r="F99" s="245">
        <f t="shared" ref="F99:F107" si="4">$D99*E99</f>
        <v>0</v>
      </c>
      <c r="G99" s="261"/>
      <c r="H99" s="2"/>
      <c r="I99" s="5"/>
      <c r="J99" s="13"/>
      <c r="K99" s="2"/>
      <c r="L99" s="2"/>
      <c r="M99" s="2"/>
      <c r="N99" s="2"/>
      <c r="O99" s="2"/>
      <c r="P99" s="2"/>
    </row>
    <row r="100" spans="1:16" s="6" customFormat="1" ht="14.25" customHeight="1" x14ac:dyDescent="0.25">
      <c r="A100" s="7"/>
      <c r="B100" s="262"/>
      <c r="C100" s="264"/>
      <c r="D100" s="264"/>
      <c r="E100" s="264"/>
      <c r="F100" s="245">
        <f t="shared" si="4"/>
        <v>0</v>
      </c>
      <c r="G100" s="261"/>
      <c r="H100" s="2"/>
      <c r="I100" s="5"/>
      <c r="J100" s="13"/>
      <c r="K100" s="2"/>
      <c r="L100" s="2"/>
      <c r="M100" s="2"/>
      <c r="N100" s="2"/>
      <c r="O100" s="2"/>
      <c r="P100" s="2"/>
    </row>
    <row r="101" spans="1:16" s="6" customFormat="1" ht="14.25" customHeight="1" x14ac:dyDescent="0.25">
      <c r="A101" s="7"/>
      <c r="B101" s="262"/>
      <c r="C101" s="264"/>
      <c r="D101" s="264"/>
      <c r="E101" s="264"/>
      <c r="F101" s="245">
        <f t="shared" si="4"/>
        <v>0</v>
      </c>
      <c r="G101" s="261"/>
      <c r="H101" s="2"/>
      <c r="I101" s="5"/>
      <c r="J101" s="13"/>
      <c r="K101" s="2"/>
      <c r="L101" s="2"/>
      <c r="M101" s="2"/>
      <c r="N101" s="2"/>
      <c r="O101" s="2"/>
      <c r="P101" s="2"/>
    </row>
    <row r="102" spans="1:16" s="6" customFormat="1" ht="14.25" customHeight="1" x14ac:dyDescent="0.25">
      <c r="A102" s="7"/>
      <c r="B102" s="262"/>
      <c r="C102" s="264"/>
      <c r="D102" s="264"/>
      <c r="E102" s="264"/>
      <c r="F102" s="245">
        <f t="shared" si="4"/>
        <v>0</v>
      </c>
      <c r="G102" s="261"/>
      <c r="H102" s="2"/>
      <c r="I102" s="5"/>
      <c r="J102" s="13"/>
      <c r="K102" s="2"/>
      <c r="L102" s="2"/>
      <c r="M102" s="2"/>
      <c r="N102" s="2"/>
      <c r="O102" s="2"/>
      <c r="P102" s="2"/>
    </row>
    <row r="103" spans="1:16" s="6" customFormat="1" ht="14.25" customHeight="1" x14ac:dyDescent="0.25">
      <c r="A103" s="7"/>
      <c r="B103" s="262"/>
      <c r="C103" s="264"/>
      <c r="D103" s="264"/>
      <c r="E103" s="264"/>
      <c r="F103" s="245">
        <f t="shared" si="4"/>
        <v>0</v>
      </c>
      <c r="G103" s="261"/>
      <c r="H103" s="2"/>
      <c r="I103" s="5"/>
      <c r="J103" s="13"/>
      <c r="K103" s="2"/>
      <c r="L103" s="2"/>
      <c r="M103" s="2"/>
      <c r="N103" s="2"/>
      <c r="O103" s="2"/>
      <c r="P103" s="2"/>
    </row>
    <row r="104" spans="1:16" s="6" customFormat="1" ht="14.25" customHeight="1" x14ac:dyDescent="0.25">
      <c r="A104" s="7"/>
      <c r="B104" s="262"/>
      <c r="C104" s="264"/>
      <c r="D104" s="264"/>
      <c r="E104" s="264"/>
      <c r="F104" s="245">
        <f t="shared" si="4"/>
        <v>0</v>
      </c>
      <c r="G104" s="261"/>
      <c r="H104" s="2"/>
      <c r="I104" s="5"/>
      <c r="J104" s="13"/>
      <c r="K104" s="2"/>
      <c r="L104" s="2"/>
      <c r="M104" s="2"/>
      <c r="N104" s="2"/>
      <c r="O104" s="2"/>
      <c r="P104" s="2"/>
    </row>
    <row r="105" spans="1:16" s="6" customFormat="1" ht="14.25" customHeight="1" x14ac:dyDescent="0.25">
      <c r="A105" s="7"/>
      <c r="B105" s="262"/>
      <c r="C105" s="264"/>
      <c r="D105" s="264"/>
      <c r="E105" s="264"/>
      <c r="F105" s="245">
        <f t="shared" si="4"/>
        <v>0</v>
      </c>
      <c r="G105" s="261"/>
      <c r="H105" s="2"/>
      <c r="I105" s="5"/>
      <c r="J105" s="13"/>
      <c r="K105" s="2"/>
      <c r="L105" s="2"/>
      <c r="M105" s="2"/>
      <c r="N105" s="2"/>
      <c r="O105" s="2"/>
      <c r="P105" s="2"/>
    </row>
    <row r="106" spans="1:16" s="6" customFormat="1" ht="14.25" customHeight="1" x14ac:dyDescent="0.25">
      <c r="A106" s="7"/>
      <c r="B106" s="262"/>
      <c r="C106" s="264"/>
      <c r="D106" s="264"/>
      <c r="E106" s="264"/>
      <c r="F106" s="245">
        <f t="shared" si="4"/>
        <v>0</v>
      </c>
      <c r="G106" s="261"/>
      <c r="H106" s="2"/>
      <c r="I106" s="5"/>
      <c r="J106" s="13"/>
      <c r="K106" s="2"/>
      <c r="L106" s="2"/>
      <c r="M106" s="2"/>
      <c r="N106" s="2"/>
      <c r="O106" s="2"/>
      <c r="P106" s="2"/>
    </row>
    <row r="107" spans="1:16" s="6" customFormat="1" ht="14.25" customHeight="1" x14ac:dyDescent="0.25">
      <c r="A107" s="7"/>
      <c r="B107" s="262"/>
      <c r="C107" s="264"/>
      <c r="D107" s="264"/>
      <c r="E107" s="264"/>
      <c r="F107" s="245">
        <f t="shared" si="4"/>
        <v>0</v>
      </c>
      <c r="G107" s="261"/>
      <c r="H107" s="2"/>
      <c r="I107" s="5"/>
      <c r="J107" s="13"/>
      <c r="K107" s="2"/>
      <c r="L107" s="2"/>
      <c r="M107" s="2"/>
      <c r="N107" s="2"/>
      <c r="O107" s="2"/>
      <c r="P107" s="2"/>
    </row>
    <row r="108" spans="1:16" s="6" customFormat="1" ht="14.25" customHeight="1" x14ac:dyDescent="0.25">
      <c r="A108" s="7"/>
      <c r="B108" s="265"/>
      <c r="C108" s="245"/>
      <c r="D108" s="245"/>
      <c r="E108" s="266" t="s">
        <v>63</v>
      </c>
      <c r="F108" s="242">
        <f>SUM(F99:F107)</f>
        <v>0</v>
      </c>
      <c r="G108" s="261"/>
      <c r="H108" s="2"/>
      <c r="I108" s="5"/>
      <c r="J108" s="13"/>
      <c r="K108" s="2"/>
      <c r="L108" s="2"/>
      <c r="M108" s="2"/>
      <c r="N108" s="2"/>
      <c r="O108" s="2"/>
      <c r="P108" s="2"/>
    </row>
    <row r="109" spans="1:16" s="6" customFormat="1" ht="14.25" customHeight="1" x14ac:dyDescent="0.25">
      <c r="A109" s="7"/>
      <c r="B109" s="259"/>
      <c r="C109" s="242"/>
      <c r="D109" s="242"/>
      <c r="E109" s="266"/>
      <c r="F109" s="270"/>
      <c r="G109" s="261"/>
      <c r="H109" s="2"/>
      <c r="I109" s="5"/>
      <c r="J109" s="13"/>
      <c r="K109" s="2"/>
      <c r="L109" s="2"/>
      <c r="M109" s="2"/>
      <c r="N109" s="2"/>
      <c r="O109" s="2"/>
      <c r="P109" s="2"/>
    </row>
    <row r="110" spans="1:16" s="6" customFormat="1" ht="14.25" customHeight="1" x14ac:dyDescent="0.25">
      <c r="A110" s="7"/>
      <c r="B110" s="259" t="s">
        <v>39</v>
      </c>
      <c r="C110" s="242"/>
      <c r="D110" s="242"/>
      <c r="E110" s="266"/>
      <c r="F110" s="270">
        <f>(F94+F108)*0.15</f>
        <v>0</v>
      </c>
      <c r="G110" s="261"/>
      <c r="H110" s="2"/>
      <c r="I110" s="5"/>
      <c r="J110" s="13"/>
      <c r="K110" s="2"/>
      <c r="L110" s="2"/>
      <c r="M110" s="2"/>
      <c r="N110" s="2"/>
      <c r="O110" s="2"/>
      <c r="P110" s="2"/>
    </row>
    <row r="111" spans="1:16" s="6" customFormat="1" ht="14.25" customHeight="1" x14ac:dyDescent="0.25">
      <c r="A111" s="7"/>
      <c r="B111" s="259"/>
      <c r="C111" s="242"/>
      <c r="D111" s="242"/>
      <c r="E111" s="266"/>
      <c r="F111" s="270"/>
      <c r="G111" s="285"/>
      <c r="H111" s="2"/>
      <c r="I111" s="5"/>
      <c r="J111" s="13"/>
      <c r="K111" s="2"/>
      <c r="L111" s="2"/>
      <c r="M111" s="2"/>
      <c r="N111" s="2"/>
      <c r="O111" s="2"/>
      <c r="P111" s="2"/>
    </row>
    <row r="112" spans="1:16" s="6" customFormat="1" ht="14.25" customHeight="1" x14ac:dyDescent="0.25">
      <c r="A112" s="7"/>
      <c r="B112" s="53" t="s">
        <v>40</v>
      </c>
      <c r="C112" s="9"/>
      <c r="D112" s="12"/>
      <c r="E112" s="59"/>
      <c r="F112" s="60"/>
      <c r="G112" s="261"/>
      <c r="H112" s="2"/>
      <c r="I112" s="5"/>
      <c r="J112" s="13"/>
      <c r="K112" s="2"/>
      <c r="L112" s="2"/>
      <c r="M112" s="2"/>
      <c r="N112" s="2"/>
      <c r="O112" s="2"/>
      <c r="P112" s="2"/>
    </row>
    <row r="113" spans="1:16" s="6" customFormat="1" ht="14.25" customHeight="1" x14ac:dyDescent="0.25">
      <c r="A113" s="7"/>
      <c r="B113" s="54" t="s">
        <v>41</v>
      </c>
      <c r="C113" s="9"/>
      <c r="D113" s="11"/>
      <c r="E113" s="59"/>
      <c r="F113" s="4" t="s">
        <v>42</v>
      </c>
      <c r="G113" s="261"/>
      <c r="H113" s="2"/>
      <c r="I113" s="5"/>
      <c r="J113" s="13"/>
      <c r="K113" s="2"/>
      <c r="L113" s="2"/>
      <c r="M113" s="2"/>
      <c r="N113" s="2"/>
      <c r="O113" s="2"/>
      <c r="P113" s="2"/>
    </row>
    <row r="114" spans="1:16" s="6" customFormat="1" ht="14.25" customHeight="1" x14ac:dyDescent="0.25">
      <c r="A114" s="7"/>
      <c r="B114" s="262"/>
      <c r="C114" s="264"/>
      <c r="D114" s="264"/>
      <c r="E114" s="264"/>
      <c r="F114" s="264">
        <v>0</v>
      </c>
      <c r="G114" s="261"/>
      <c r="H114" s="2"/>
      <c r="I114" s="5"/>
      <c r="J114" s="13"/>
      <c r="K114" s="2"/>
      <c r="L114" s="2"/>
      <c r="M114" s="2"/>
      <c r="N114" s="2"/>
      <c r="O114" s="2"/>
      <c r="P114" s="2"/>
    </row>
    <row r="115" spans="1:16" s="6" customFormat="1" ht="14.25" customHeight="1" x14ac:dyDescent="0.25">
      <c r="A115" s="7"/>
      <c r="B115" s="262"/>
      <c r="C115" s="264"/>
      <c r="D115" s="264"/>
      <c r="E115" s="264"/>
      <c r="F115" s="264">
        <v>0</v>
      </c>
      <c r="G115" s="261"/>
      <c r="H115" s="2"/>
      <c r="I115" s="5"/>
      <c r="J115" s="13"/>
      <c r="K115" s="2"/>
      <c r="L115" s="2"/>
      <c r="M115" s="2"/>
      <c r="N115" s="2"/>
      <c r="O115" s="2"/>
      <c r="P115" s="2"/>
    </row>
    <row r="116" spans="1:16" s="6" customFormat="1" ht="14.25" customHeight="1" x14ac:dyDescent="0.25">
      <c r="A116" s="7"/>
      <c r="B116" s="262"/>
      <c r="C116" s="264"/>
      <c r="D116" s="264"/>
      <c r="E116" s="264"/>
      <c r="F116" s="264">
        <v>0</v>
      </c>
      <c r="G116" s="261"/>
      <c r="H116" s="2"/>
      <c r="I116" s="5"/>
      <c r="J116" s="13"/>
      <c r="K116" s="2"/>
      <c r="L116" s="2"/>
      <c r="M116" s="2"/>
      <c r="N116" s="2"/>
      <c r="O116" s="2"/>
      <c r="P116" s="2"/>
    </row>
    <row r="117" spans="1:16" s="6" customFormat="1" ht="14.25" customHeight="1" x14ac:dyDescent="0.25">
      <c r="A117" s="7"/>
      <c r="B117" s="262"/>
      <c r="C117" s="264"/>
      <c r="D117" s="264"/>
      <c r="E117" s="264"/>
      <c r="F117" s="264">
        <v>0</v>
      </c>
      <c r="G117" s="261"/>
      <c r="H117" s="2"/>
      <c r="I117" s="5"/>
      <c r="J117" s="13"/>
      <c r="K117" s="2"/>
      <c r="L117" s="2"/>
      <c r="M117" s="2"/>
      <c r="N117" s="2"/>
      <c r="O117" s="2"/>
      <c r="P117" s="2"/>
    </row>
    <row r="118" spans="1:16" s="6" customFormat="1" ht="14.25" customHeight="1" x14ac:dyDescent="0.25">
      <c r="A118" s="7"/>
      <c r="B118" s="262"/>
      <c r="C118" s="264"/>
      <c r="D118" s="264"/>
      <c r="E118" s="264"/>
      <c r="F118" s="264">
        <v>0</v>
      </c>
      <c r="G118" s="261"/>
      <c r="H118" s="2"/>
      <c r="I118" s="5"/>
      <c r="J118" s="13"/>
      <c r="K118" s="2"/>
      <c r="L118" s="2"/>
      <c r="M118" s="2"/>
      <c r="N118" s="2"/>
      <c r="O118" s="2"/>
      <c r="P118" s="2"/>
    </row>
    <row r="119" spans="1:16" s="6" customFormat="1" ht="14.25" customHeight="1" x14ac:dyDescent="0.25">
      <c r="A119" s="7"/>
      <c r="B119" s="262"/>
      <c r="C119" s="264"/>
      <c r="D119" s="264"/>
      <c r="E119" s="264"/>
      <c r="F119" s="264">
        <v>0</v>
      </c>
      <c r="G119" s="261"/>
      <c r="H119" s="2"/>
      <c r="I119" s="5"/>
      <c r="J119" s="13"/>
      <c r="K119" s="2"/>
      <c r="L119" s="2"/>
      <c r="M119" s="2"/>
      <c r="N119" s="2"/>
      <c r="O119" s="2"/>
      <c r="P119" s="2"/>
    </row>
    <row r="120" spans="1:16" s="6" customFormat="1" ht="14.25" customHeight="1" x14ac:dyDescent="0.25">
      <c r="A120" s="7"/>
      <c r="B120" s="262"/>
      <c r="C120" s="264"/>
      <c r="D120" s="264"/>
      <c r="E120" s="264"/>
      <c r="F120" s="264">
        <v>0</v>
      </c>
      <c r="G120" s="261"/>
      <c r="H120" s="2"/>
      <c r="I120" s="5"/>
      <c r="J120" s="13"/>
      <c r="K120" s="2"/>
      <c r="L120" s="2"/>
      <c r="M120" s="2"/>
      <c r="N120" s="2"/>
      <c r="O120" s="2"/>
      <c r="P120" s="2"/>
    </row>
    <row r="121" spans="1:16" s="6" customFormat="1" ht="14.25" customHeight="1" x14ac:dyDescent="0.25">
      <c r="A121" s="7"/>
      <c r="B121" s="271"/>
      <c r="C121" s="270"/>
      <c r="D121" s="270"/>
      <c r="E121" s="272" t="s">
        <v>43</v>
      </c>
      <c r="F121" s="270">
        <f>SUM(F114:F120)</f>
        <v>0</v>
      </c>
      <c r="G121" s="261"/>
      <c r="H121" s="2"/>
      <c r="I121" s="5"/>
      <c r="J121" s="13"/>
      <c r="K121" s="2"/>
      <c r="L121" s="2"/>
      <c r="M121" s="2"/>
      <c r="N121" s="2"/>
      <c r="O121" s="2"/>
      <c r="P121" s="2"/>
    </row>
    <row r="122" spans="1:16" s="6" customFormat="1" ht="14.25" customHeight="1" thickBot="1" x14ac:dyDescent="0.3">
      <c r="A122" s="7"/>
      <c r="B122" s="259"/>
      <c r="C122" s="242"/>
      <c r="D122" s="242"/>
      <c r="E122" s="266"/>
      <c r="F122" s="270"/>
      <c r="G122" s="261"/>
      <c r="H122" s="2"/>
      <c r="I122" s="5"/>
      <c r="J122" s="13"/>
      <c r="K122" s="2"/>
      <c r="L122" s="2"/>
      <c r="M122" s="2"/>
      <c r="N122" s="2"/>
      <c r="O122" s="2"/>
      <c r="P122" s="2"/>
    </row>
    <row r="123" spans="1:16" s="6" customFormat="1" ht="14.25" customHeight="1" thickBot="1" x14ac:dyDescent="0.3">
      <c r="A123" s="7"/>
      <c r="B123" s="273"/>
      <c r="C123" s="274"/>
      <c r="D123" s="274"/>
      <c r="E123" s="275" t="s">
        <v>64</v>
      </c>
      <c r="F123" s="276">
        <f>F94+F108+F110+F121</f>
        <v>0</v>
      </c>
      <c r="G123" s="277"/>
      <c r="H123" s="2"/>
      <c r="I123" s="5"/>
      <c r="J123" s="13"/>
      <c r="K123" s="2"/>
      <c r="L123" s="2"/>
      <c r="M123" s="2"/>
      <c r="N123" s="2"/>
      <c r="O123" s="2"/>
      <c r="P123" s="2"/>
    </row>
    <row r="124" spans="1:16" s="6" customFormat="1" ht="14.25" customHeight="1" thickBot="1" x14ac:dyDescent="0.3">
      <c r="A124" s="1"/>
      <c r="B124" s="245"/>
      <c r="C124" s="245"/>
      <c r="D124" s="245"/>
      <c r="E124" s="245"/>
      <c r="F124" s="245"/>
      <c r="G124" s="246"/>
      <c r="H124" s="2"/>
      <c r="I124" s="5"/>
      <c r="J124" s="13"/>
      <c r="K124" s="2"/>
      <c r="L124" s="2"/>
      <c r="M124" s="2"/>
      <c r="N124" s="2"/>
      <c r="O124" s="2"/>
      <c r="P124" s="2"/>
    </row>
    <row r="125" spans="1:16" s="6" customFormat="1" ht="14.25" customHeight="1" thickBot="1" x14ac:dyDescent="0.3">
      <c r="A125" s="96" t="s">
        <v>45</v>
      </c>
      <c r="B125" s="287" t="s">
        <v>66</v>
      </c>
      <c r="C125" s="254"/>
      <c r="D125" s="254"/>
      <c r="E125" s="288"/>
      <c r="F125" s="289">
        <f>F36+F66+F80+F123</f>
        <v>0</v>
      </c>
      <c r="G125" s="290"/>
      <c r="H125" s="2"/>
      <c r="I125" s="5"/>
      <c r="J125" s="13"/>
      <c r="K125" s="2"/>
      <c r="L125" s="2"/>
      <c r="M125" s="2"/>
      <c r="N125" s="2"/>
      <c r="O125" s="2"/>
      <c r="P125" s="2"/>
    </row>
    <row r="126" spans="1:16" s="6" customFormat="1" ht="14.25" customHeight="1" thickBot="1" x14ac:dyDescent="0.3">
      <c r="A126" s="96"/>
      <c r="B126" s="291"/>
      <c r="C126" s="242"/>
      <c r="D126" s="242"/>
      <c r="E126" s="292"/>
      <c r="F126" s="247"/>
      <c r="G126" s="242"/>
      <c r="H126" s="2"/>
      <c r="I126" s="5"/>
      <c r="J126" s="13"/>
      <c r="K126" s="2"/>
      <c r="L126" s="2"/>
      <c r="M126" s="2"/>
      <c r="N126" s="2"/>
      <c r="O126" s="2"/>
      <c r="P126" s="2"/>
    </row>
    <row r="127" spans="1:16" s="6" customFormat="1" ht="14.25" customHeight="1" thickBot="1" x14ac:dyDescent="0.3">
      <c r="A127" s="96"/>
      <c r="B127" s="293"/>
      <c r="C127" s="294"/>
      <c r="D127" s="295" t="s">
        <v>67</v>
      </c>
      <c r="E127" s="295" t="s">
        <v>68</v>
      </c>
      <c r="F127" s="295" t="s">
        <v>69</v>
      </c>
      <c r="G127" s="296"/>
      <c r="H127" s="2"/>
      <c r="I127" s="111" t="s">
        <v>70</v>
      </c>
      <c r="J127" s="112" t="s">
        <v>71</v>
      </c>
      <c r="K127" s="2"/>
      <c r="L127" s="2"/>
      <c r="M127" s="2"/>
      <c r="N127" s="2"/>
      <c r="O127" s="2"/>
      <c r="P127" s="2"/>
    </row>
    <row r="128" spans="1:16" s="6" customFormat="1" ht="14.25" customHeight="1" x14ac:dyDescent="0.25">
      <c r="A128" s="96"/>
      <c r="B128" s="297" t="s">
        <v>44</v>
      </c>
      <c r="C128" s="298"/>
      <c r="D128" s="298">
        <f>F36</f>
        <v>0</v>
      </c>
      <c r="E128" s="298">
        <f>D128</f>
        <v>0</v>
      </c>
      <c r="F128" s="299">
        <f>IF($F$6="grote onderneming",E128*0.15,E128*0.5)</f>
        <v>0</v>
      </c>
      <c r="G128" s="300"/>
      <c r="H128" s="2"/>
      <c r="I128" s="135">
        <f>IF(F128=0,0,F128/E128)</f>
        <v>0</v>
      </c>
      <c r="J128" s="136"/>
      <c r="K128" s="2"/>
      <c r="L128" s="2"/>
      <c r="M128" s="2"/>
      <c r="N128" s="2"/>
      <c r="O128" s="2"/>
      <c r="P128" s="2"/>
    </row>
    <row r="129" spans="1:16" s="6" customFormat="1" ht="14.25" customHeight="1" x14ac:dyDescent="0.25">
      <c r="A129" s="96"/>
      <c r="B129" s="297" t="s">
        <v>72</v>
      </c>
      <c r="C129" s="298"/>
      <c r="D129" s="298">
        <f>F66</f>
        <v>0</v>
      </c>
      <c r="E129" s="298">
        <f>D129</f>
        <v>0</v>
      </c>
      <c r="F129" s="299">
        <f t="shared" ref="F129:F130" si="5">IF($F$6="grote onderneming",E129*0.15,E129*0.5)</f>
        <v>0</v>
      </c>
      <c r="G129" s="300"/>
      <c r="H129" s="2"/>
      <c r="I129" s="115">
        <f>IF(F129=0,0,F129/E129)</f>
        <v>0</v>
      </c>
      <c r="J129" s="116"/>
      <c r="K129" s="2"/>
      <c r="L129" s="2"/>
      <c r="M129" s="2"/>
      <c r="N129" s="2"/>
      <c r="O129" s="2"/>
      <c r="P129" s="2"/>
    </row>
    <row r="130" spans="1:16" s="6" customFormat="1" ht="14.25" customHeight="1" x14ac:dyDescent="0.25">
      <c r="A130" s="96"/>
      <c r="B130" s="297" t="s">
        <v>73</v>
      </c>
      <c r="C130" s="298"/>
      <c r="D130" s="298">
        <f>F80</f>
        <v>0</v>
      </c>
      <c r="E130" s="298">
        <f>Totaalblad!F49</f>
        <v>0</v>
      </c>
      <c r="F130" s="299">
        <f t="shared" si="5"/>
        <v>0</v>
      </c>
      <c r="G130" s="300"/>
      <c r="H130" s="2"/>
      <c r="I130" s="115">
        <f>IF(F130=0,0,F130/E130)</f>
        <v>0</v>
      </c>
      <c r="J130" s="123" t="str">
        <f>IF(E130=0,"0%",E130/$D$130)</f>
        <v>0%</v>
      </c>
      <c r="K130" s="2"/>
      <c r="L130" s="2"/>
      <c r="M130" s="2"/>
      <c r="N130" s="2"/>
      <c r="O130" s="2"/>
      <c r="P130" s="2"/>
    </row>
    <row r="131" spans="1:16" s="6" customFormat="1" ht="14.25" customHeight="1" x14ac:dyDescent="0.25">
      <c r="A131" s="96"/>
      <c r="B131" s="297" t="s">
        <v>74</v>
      </c>
      <c r="C131" s="298"/>
      <c r="D131" s="298">
        <f>F123</f>
        <v>0</v>
      </c>
      <c r="E131" s="298">
        <f>D131</f>
        <v>0</v>
      </c>
      <c r="F131" s="299">
        <f>IF(F6="grote onderneming",E131*0.5,E131*0.5)</f>
        <v>0</v>
      </c>
      <c r="G131" s="300"/>
      <c r="H131" s="2"/>
      <c r="I131" s="115">
        <f>IF(F131=0,0,F131/E131)</f>
        <v>0</v>
      </c>
      <c r="J131" s="116"/>
      <c r="K131" s="2"/>
      <c r="L131" s="2"/>
      <c r="M131" s="2"/>
      <c r="N131" s="2"/>
      <c r="O131" s="2"/>
      <c r="P131" s="2"/>
    </row>
    <row r="132" spans="1:16" s="6" customFormat="1" ht="14.25" customHeight="1" thickBot="1" x14ac:dyDescent="0.3">
      <c r="A132" s="1"/>
      <c r="B132" s="301" t="s">
        <v>82</v>
      </c>
      <c r="C132" s="302"/>
      <c r="D132" s="302">
        <f>SUM(D128:D131)</f>
        <v>0</v>
      </c>
      <c r="E132" s="302">
        <f>SUM(E128:E131)</f>
        <v>0</v>
      </c>
      <c r="F132" s="303">
        <f>SUM(F128:F131)</f>
        <v>0</v>
      </c>
      <c r="G132" s="277"/>
      <c r="H132" s="2"/>
      <c r="I132" s="137"/>
      <c r="J132" s="121"/>
      <c r="K132" s="2"/>
      <c r="L132" s="2"/>
      <c r="M132" s="2"/>
      <c r="N132" s="2"/>
      <c r="O132" s="2"/>
      <c r="P132" s="2"/>
    </row>
    <row r="133" spans="1:16" s="6" customFormat="1" ht="14.25" customHeight="1" thickBot="1" x14ac:dyDescent="0.3">
      <c r="A133" s="1"/>
      <c r="B133" s="304"/>
      <c r="C133" s="302"/>
      <c r="D133" s="302"/>
      <c r="E133" s="302"/>
      <c r="F133" s="303"/>
      <c r="G133" s="246"/>
      <c r="H133" s="2"/>
      <c r="I133" s="73"/>
      <c r="J133" s="2"/>
      <c r="K133" s="2"/>
      <c r="L133" s="2"/>
      <c r="M133" s="2"/>
      <c r="N133" s="2"/>
      <c r="O133" s="2"/>
      <c r="P133" s="2"/>
    </row>
    <row r="134" spans="1:16" s="2" customFormat="1" ht="16.5" thickBot="1" x14ac:dyDescent="0.3">
      <c r="A134" s="106" t="s">
        <v>48</v>
      </c>
      <c r="B134" s="331" t="s">
        <v>77</v>
      </c>
      <c r="C134" s="332"/>
      <c r="D134" s="332"/>
      <c r="E134" s="332"/>
      <c r="F134" s="329">
        <f>F132</f>
        <v>0</v>
      </c>
      <c r="G134" s="333"/>
      <c r="H134" s="74"/>
      <c r="I134" s="5"/>
    </row>
    <row r="135" spans="1:16" s="2" customFormat="1" thickBot="1" x14ac:dyDescent="0.3">
      <c r="A135" s="1"/>
      <c r="B135" s="245"/>
      <c r="C135" s="245"/>
      <c r="D135" s="245"/>
      <c r="E135" s="245"/>
      <c r="F135" s="266"/>
      <c r="G135" s="246"/>
      <c r="I135" s="5"/>
    </row>
    <row r="136" spans="1:16" s="2" customFormat="1" ht="15.75" x14ac:dyDescent="0.25">
      <c r="A136" s="96" t="s">
        <v>54</v>
      </c>
      <c r="B136" s="373" t="s">
        <v>79</v>
      </c>
      <c r="C136" s="374"/>
      <c r="D136" s="374"/>
      <c r="E136" s="374"/>
      <c r="F136" s="374"/>
      <c r="G136" s="258"/>
      <c r="I136" s="5"/>
    </row>
    <row r="137" spans="1:16" s="2" customFormat="1" ht="12" x14ac:dyDescent="0.25">
      <c r="A137" s="1"/>
      <c r="B137" s="367"/>
      <c r="C137" s="368"/>
      <c r="D137" s="368"/>
      <c r="E137" s="368"/>
      <c r="F137" s="368"/>
      <c r="G137" s="261"/>
      <c r="I137" s="5"/>
    </row>
    <row r="138" spans="1:16" s="2" customFormat="1" ht="12" x14ac:dyDescent="0.25">
      <c r="A138" s="1"/>
      <c r="B138" s="367"/>
      <c r="C138" s="368"/>
      <c r="D138" s="368"/>
      <c r="E138" s="368"/>
      <c r="F138" s="368"/>
      <c r="G138" s="305"/>
      <c r="I138" s="5"/>
    </row>
    <row r="139" spans="1:16" s="2" customFormat="1" ht="12" x14ac:dyDescent="0.25">
      <c r="A139" s="1"/>
      <c r="B139" s="367"/>
      <c r="C139" s="368"/>
      <c r="D139" s="368"/>
      <c r="E139" s="368"/>
      <c r="F139" s="368"/>
      <c r="G139" s="261"/>
      <c r="I139" s="5"/>
    </row>
    <row r="140" spans="1:16" s="2" customFormat="1" ht="12" x14ac:dyDescent="0.25">
      <c r="A140" s="1"/>
      <c r="B140" s="367"/>
      <c r="C140" s="368"/>
      <c r="D140" s="368"/>
      <c r="E140" s="368"/>
      <c r="F140" s="368"/>
      <c r="G140" s="261"/>
      <c r="I140" s="5"/>
    </row>
    <row r="141" spans="1:16" s="2" customFormat="1" ht="12" x14ac:dyDescent="0.25">
      <c r="A141" s="1"/>
      <c r="B141" s="367"/>
      <c r="C141" s="368"/>
      <c r="D141" s="368"/>
      <c r="E141" s="368"/>
      <c r="F141" s="368"/>
      <c r="G141" s="261"/>
      <c r="I141" s="5"/>
    </row>
    <row r="142" spans="1:16" s="2" customFormat="1" ht="12" x14ac:dyDescent="0.25">
      <c r="A142" s="1"/>
      <c r="B142" s="367"/>
      <c r="C142" s="368"/>
      <c r="D142" s="368"/>
      <c r="E142" s="368"/>
      <c r="F142" s="368"/>
      <c r="G142" s="261"/>
      <c r="I142" s="5"/>
    </row>
    <row r="143" spans="1:16" s="6" customFormat="1" ht="12" x14ac:dyDescent="0.25">
      <c r="A143" s="1"/>
      <c r="B143" s="367"/>
      <c r="C143" s="368"/>
      <c r="D143" s="368"/>
      <c r="E143" s="368"/>
      <c r="F143" s="368"/>
      <c r="G143" s="261"/>
      <c r="H143" s="2"/>
      <c r="I143" s="5"/>
      <c r="J143" s="2"/>
      <c r="K143" s="2"/>
      <c r="L143" s="2"/>
      <c r="M143" s="2"/>
      <c r="N143" s="2"/>
      <c r="O143" s="2"/>
      <c r="P143" s="2"/>
    </row>
    <row r="144" spans="1:16" s="6" customFormat="1" ht="12" x14ac:dyDescent="0.25">
      <c r="A144" s="1"/>
      <c r="B144" s="367"/>
      <c r="C144" s="368"/>
      <c r="D144" s="368"/>
      <c r="E144" s="368"/>
      <c r="F144" s="368"/>
      <c r="G144" s="261"/>
      <c r="H144" s="2"/>
      <c r="I144" s="5"/>
      <c r="J144" s="2"/>
      <c r="K144" s="2"/>
      <c r="L144" s="2"/>
      <c r="M144" s="2"/>
      <c r="N144" s="2"/>
      <c r="O144" s="2"/>
      <c r="P144" s="2"/>
    </row>
    <row r="145" spans="1:16" s="6" customFormat="1" ht="12" x14ac:dyDescent="0.25">
      <c r="A145" s="1"/>
      <c r="B145" s="367"/>
      <c r="C145" s="368"/>
      <c r="D145" s="368"/>
      <c r="E145" s="368"/>
      <c r="F145" s="368"/>
      <c r="G145" s="261"/>
      <c r="H145" s="2"/>
      <c r="I145" s="5"/>
      <c r="J145" s="2"/>
      <c r="K145" s="2"/>
      <c r="L145" s="2"/>
      <c r="M145" s="2"/>
      <c r="N145" s="2"/>
      <c r="O145" s="2"/>
      <c r="P145" s="2"/>
    </row>
    <row r="146" spans="1:16" s="6" customFormat="1" x14ac:dyDescent="0.25">
      <c r="A146" s="1"/>
      <c r="B146" s="367"/>
      <c r="C146" s="368"/>
      <c r="D146" s="368"/>
      <c r="E146" s="368"/>
      <c r="F146" s="368"/>
      <c r="G146" s="261"/>
      <c r="H146" s="2"/>
      <c r="I146" s="48"/>
      <c r="J146" s="47"/>
      <c r="K146" s="2"/>
      <c r="L146" s="2"/>
      <c r="M146" s="2"/>
      <c r="N146" s="2"/>
      <c r="O146" s="2"/>
      <c r="P146" s="2"/>
    </row>
    <row r="147" spans="1:16" x14ac:dyDescent="0.25">
      <c r="B147" s="369"/>
      <c r="C147" s="370"/>
      <c r="D147" s="370"/>
      <c r="E147" s="370"/>
      <c r="F147" s="370"/>
      <c r="G147" s="306"/>
    </row>
    <row r="148" spans="1:16" ht="13.5" thickBot="1" x14ac:dyDescent="0.3">
      <c r="B148" s="371"/>
      <c r="C148" s="372"/>
      <c r="D148" s="372"/>
      <c r="E148" s="372"/>
      <c r="F148" s="372"/>
      <c r="G148" s="307"/>
    </row>
    <row r="149" spans="1:16" x14ac:dyDescent="0.25">
      <c r="B149" s="308"/>
      <c r="C149" s="308"/>
      <c r="D149" s="308"/>
      <c r="E149" s="308"/>
      <c r="F149" s="308"/>
      <c r="G149" s="309"/>
    </row>
    <row r="150" spans="1:16" x14ac:dyDescent="0.25">
      <c r="B150" s="308"/>
      <c r="C150" s="308"/>
      <c r="D150" s="308"/>
      <c r="E150" s="308"/>
      <c r="F150" s="308"/>
      <c r="G150" s="309"/>
    </row>
    <row r="151" spans="1:16" x14ac:dyDescent="0.25">
      <c r="B151" s="308"/>
      <c r="C151" s="308"/>
      <c r="D151" s="308"/>
      <c r="E151" s="308"/>
      <c r="F151" s="308"/>
      <c r="G151" s="309"/>
    </row>
    <row r="152" spans="1:16" x14ac:dyDescent="0.25">
      <c r="B152" s="308"/>
      <c r="C152" s="308"/>
      <c r="D152" s="308"/>
      <c r="E152" s="308"/>
      <c r="F152" s="308"/>
      <c r="G152" s="309"/>
    </row>
    <row r="153" spans="1:16" x14ac:dyDescent="0.25">
      <c r="B153" s="308"/>
      <c r="C153" s="308"/>
      <c r="D153" s="308"/>
      <c r="E153" s="308"/>
      <c r="F153" s="308"/>
      <c r="G153" s="309"/>
    </row>
    <row r="154" spans="1:16" x14ac:dyDescent="0.25">
      <c r="B154" s="308"/>
      <c r="C154" s="308"/>
      <c r="D154" s="308"/>
      <c r="E154" s="308"/>
      <c r="F154" s="308"/>
      <c r="G154" s="309"/>
    </row>
    <row r="155" spans="1:16" x14ac:dyDescent="0.25">
      <c r="B155" s="308"/>
      <c r="C155" s="308"/>
      <c r="D155" s="308"/>
      <c r="E155" s="308"/>
      <c r="F155" s="308"/>
      <c r="G155" s="309"/>
    </row>
    <row r="156" spans="1:16" x14ac:dyDescent="0.25">
      <c r="B156" s="308"/>
      <c r="C156" s="308"/>
      <c r="D156" s="308"/>
      <c r="E156" s="308"/>
      <c r="F156" s="308"/>
      <c r="G156" s="309"/>
    </row>
    <row r="157" spans="1:16" x14ac:dyDescent="0.25">
      <c r="B157" s="308"/>
      <c r="C157" s="308"/>
      <c r="D157" s="308"/>
      <c r="E157" s="308"/>
      <c r="F157" s="308"/>
      <c r="G157" s="309"/>
    </row>
    <row r="158" spans="1:16" x14ac:dyDescent="0.25">
      <c r="B158" s="308"/>
      <c r="C158" s="308"/>
      <c r="D158" s="308"/>
      <c r="E158" s="308"/>
      <c r="F158" s="308"/>
      <c r="G158" s="309"/>
    </row>
    <row r="159" spans="1:16" x14ac:dyDescent="0.25">
      <c r="B159" s="308"/>
      <c r="C159" s="308"/>
      <c r="D159" s="308"/>
      <c r="E159" s="308"/>
      <c r="F159" s="308"/>
      <c r="G159" s="309"/>
    </row>
  </sheetData>
  <sheetProtection insertRows="0"/>
  <mergeCells count="15">
    <mergeCell ref="C2:E2"/>
    <mergeCell ref="C3:E3"/>
    <mergeCell ref="B146:F146"/>
    <mergeCell ref="B147:F147"/>
    <mergeCell ref="B148:F148"/>
    <mergeCell ref="B137:F137"/>
    <mergeCell ref="B138:F138"/>
    <mergeCell ref="B139:F139"/>
    <mergeCell ref="B140:F140"/>
    <mergeCell ref="B141:F141"/>
    <mergeCell ref="B142:F142"/>
    <mergeCell ref="B143:F143"/>
    <mergeCell ref="B144:F144"/>
    <mergeCell ref="B145:F145"/>
    <mergeCell ref="B136:F136"/>
  </mergeCells>
  <conditionalFormatting sqref="B9">
    <cfRule type="cellIs" dxfId="36" priority="3" stopIfTrue="1" operator="equal">
      <formula>"Kies eerst uw systematiek voor de berekening van de subsidiabele kosten"</formula>
    </cfRule>
  </conditionalFormatting>
  <conditionalFormatting sqref="B38">
    <cfRule type="cellIs" dxfId="35" priority="2" stopIfTrue="1" operator="equal">
      <formula>"Kies eerst uw systematiek voor de berekening van de subsidiabele kosten"</formula>
    </cfRule>
  </conditionalFormatting>
  <conditionalFormatting sqref="B82">
    <cfRule type="cellIs" dxfId="34" priority="1" stopIfTrue="1" operator="equal">
      <formula>"Kies eerst uw systematiek voor de berekening van de subsidiabele kosten"</formula>
    </cfRule>
  </conditionalFormatting>
  <conditionalFormatting sqref="E23:E24">
    <cfRule type="cellIs" dxfId="33" priority="4" stopIfTrue="1" operator="equal">
      <formula>"Opslag algemene kosten (50%)"</formula>
    </cfRule>
  </conditionalFormatting>
  <conditionalFormatting sqref="E52">
    <cfRule type="cellIs" dxfId="32" priority="6" stopIfTrue="1" operator="equal">
      <formula>"Opslag algemene kosten (50%)"</formula>
    </cfRule>
  </conditionalFormatting>
  <dataValidations count="4">
    <dataValidation type="list" allowBlank="1" showInputMessage="1" showErrorMessage="1" sqref="F6" xr:uid="{16906E50-F3B9-4B93-BAEE-9DEB09F1AE2F}">
      <formula1>"KMO,Grote onderneming,Overig"</formula1>
    </dataValidation>
    <dataValidation type="list" allowBlank="1" showInputMessage="1" showErrorMessage="1" sqref="F5" xr:uid="{0C0EADB6-0481-4905-92A6-50E281594448}">
      <formula1>"Ja,Nee,Niet van toepassing"</formula1>
    </dataValidation>
    <dataValidation type="list" allowBlank="1" showInputMessage="1" showErrorMessage="1" sqref="C12:C20 C41:C49" xr:uid="{9618A4DF-3FBA-483D-933C-C1DA80593FB0}">
      <formula1>"Loondienst,Inhuur"</formula1>
    </dataValidation>
    <dataValidation type="list" allowBlank="1" showInputMessage="1" showErrorMessage="1" sqref="C71:C78" xr:uid="{D47F49AE-9E61-4EA8-A88E-8352823F680B}">
      <formula1>"Aankoop,Lease"</formula1>
    </dataValidation>
  </dataValidations>
  <pageMargins left="0.70866141732283472" right="0.70866141732283472" top="0.74803149606299213" bottom="0.74803149606299213" header="0.31496062992125984" footer="0.31496062992125984"/>
  <pageSetup paperSize="9" scale="39" orientation="portrait" r:id="rId1"/>
  <headerFooter>
    <oddHeader>&amp;L&amp;F, &amp;A&amp;R&amp;D &amp;T</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FF871-6E23-474F-803F-D7A817F0EBCC}">
  <sheetPr>
    <pageSetUpPr fitToPage="1"/>
  </sheetPr>
  <dimension ref="A1:P159"/>
  <sheetViews>
    <sheetView showGridLines="0" topLeftCell="C1" workbookViewId="0">
      <selection activeCell="E131" sqref="E131"/>
    </sheetView>
  </sheetViews>
  <sheetFormatPr defaultColWidth="12.42578125" defaultRowHeight="12.75" x14ac:dyDescent="0.25"/>
  <cols>
    <col min="1" max="1" width="4.140625" style="45" customWidth="1"/>
    <col min="2" max="2" width="35" style="310" customWidth="1"/>
    <col min="3" max="3" width="23.42578125" style="310" customWidth="1"/>
    <col min="4" max="4" width="16.7109375" style="310" bestFit="1" customWidth="1"/>
    <col min="5" max="5" width="29.42578125" style="310" bestFit="1" customWidth="1"/>
    <col min="6" max="6" width="35" style="310" customWidth="1"/>
    <col min="7" max="7" width="6.85546875" style="311" customWidth="1"/>
    <col min="8" max="8" width="4.140625" style="47" customWidth="1"/>
    <col min="9" max="9" width="8.42578125" style="48" bestFit="1" customWidth="1"/>
    <col min="10" max="10" width="20.5703125" style="47" customWidth="1"/>
    <col min="11" max="16" width="49.140625" style="47" customWidth="1"/>
    <col min="17" max="16384" width="12.42578125" style="49"/>
  </cols>
  <sheetData>
    <row r="1" spans="1:16" ht="13.5" thickBot="1" x14ac:dyDescent="0.3">
      <c r="B1" s="242"/>
      <c r="C1" s="242"/>
      <c r="D1" s="242"/>
      <c r="E1" s="242"/>
      <c r="F1" s="243" t="s">
        <v>19</v>
      </c>
      <c r="G1" s="242"/>
    </row>
    <row r="2" spans="1:16" s="6" customFormat="1" ht="15.75" thickBot="1" x14ac:dyDescent="0.3">
      <c r="A2" s="1"/>
      <c r="B2" s="244" t="s">
        <v>80</v>
      </c>
      <c r="C2" s="364" t="s">
        <v>83</v>
      </c>
      <c r="D2" s="365"/>
      <c r="E2" s="366"/>
      <c r="F2" s="245"/>
      <c r="G2" s="246"/>
      <c r="H2" s="2"/>
      <c r="I2" s="5"/>
      <c r="J2" s="2"/>
      <c r="K2" s="2"/>
      <c r="L2" s="2"/>
      <c r="M2" s="2"/>
      <c r="N2" s="2"/>
      <c r="O2" s="2"/>
      <c r="P2" s="2"/>
    </row>
    <row r="3" spans="1:16" s="6" customFormat="1" ht="15.75" thickBot="1" x14ac:dyDescent="0.3">
      <c r="A3" s="1"/>
      <c r="B3" s="244" t="s">
        <v>22</v>
      </c>
      <c r="C3" s="364" t="str">
        <f>'Aanvrager-Penvoerder'!C3</f>
        <v>Projecttitel</v>
      </c>
      <c r="D3" s="365"/>
      <c r="E3" s="366"/>
      <c r="F3" s="245"/>
      <c r="G3" s="246"/>
      <c r="H3" s="2"/>
      <c r="I3" s="5"/>
      <c r="J3" s="2"/>
      <c r="K3" s="2"/>
      <c r="L3" s="2"/>
      <c r="M3" s="2"/>
      <c r="N3" s="2"/>
      <c r="O3" s="2"/>
      <c r="P3" s="2"/>
    </row>
    <row r="4" spans="1:16" s="11" customFormat="1" thickBot="1" x14ac:dyDescent="0.3">
      <c r="A4" s="7"/>
      <c r="B4" s="247"/>
      <c r="C4" s="245"/>
      <c r="D4" s="245"/>
      <c r="E4" s="245"/>
      <c r="F4" s="248"/>
      <c r="G4" s="246"/>
      <c r="H4" s="9"/>
      <c r="I4" s="10"/>
      <c r="J4" s="9"/>
      <c r="K4" s="9"/>
      <c r="L4" s="9"/>
      <c r="M4" s="9"/>
      <c r="N4" s="9"/>
      <c r="O4" s="9"/>
      <c r="P4" s="9"/>
    </row>
    <row r="5" spans="1:16" s="11" customFormat="1" thickBot="1" x14ac:dyDescent="0.3">
      <c r="A5" s="7"/>
      <c r="B5" s="57" t="s">
        <v>151</v>
      </c>
      <c r="C5" s="250"/>
      <c r="D5" s="250"/>
      <c r="E5" s="251"/>
      <c r="F5" s="252"/>
      <c r="G5" s="253"/>
      <c r="H5" s="2"/>
      <c r="I5" s="2"/>
      <c r="J5" s="9"/>
      <c r="K5" s="9"/>
      <c r="L5" s="9"/>
      <c r="M5" s="9"/>
      <c r="N5" s="9"/>
      <c r="O5" s="9"/>
      <c r="P5" s="9"/>
    </row>
    <row r="6" spans="1:16" s="11" customFormat="1" ht="12.75" customHeight="1" thickBot="1" x14ac:dyDescent="0.3">
      <c r="A6" s="7"/>
      <c r="B6" s="249" t="s">
        <v>24</v>
      </c>
      <c r="C6" s="254"/>
      <c r="D6" s="254"/>
      <c r="E6" s="254"/>
      <c r="F6" s="255"/>
      <c r="G6" s="253"/>
      <c r="H6" s="2"/>
      <c r="I6" s="2"/>
      <c r="J6" s="9"/>
      <c r="K6" s="9"/>
      <c r="L6" s="9"/>
      <c r="M6" s="9"/>
      <c r="N6" s="9"/>
      <c r="O6" s="9"/>
      <c r="P6" s="9"/>
    </row>
    <row r="7" spans="1:16" s="11" customFormat="1" thickBot="1" x14ac:dyDescent="0.3">
      <c r="A7" s="7"/>
      <c r="B7" s="249" t="s">
        <v>152</v>
      </c>
      <c r="C7" s="254"/>
      <c r="D7" s="254"/>
      <c r="E7" s="254"/>
      <c r="F7" s="255"/>
      <c r="G7" s="253"/>
      <c r="H7" s="9"/>
      <c r="I7" s="10"/>
      <c r="J7" s="9"/>
      <c r="K7" s="9"/>
      <c r="L7" s="9"/>
      <c r="M7" s="9"/>
      <c r="N7" s="9"/>
      <c r="O7" s="9"/>
      <c r="P7" s="9"/>
    </row>
    <row r="8" spans="1:16" s="11" customFormat="1" ht="12.75" customHeight="1" thickBot="1" x14ac:dyDescent="0.3">
      <c r="A8" s="7"/>
      <c r="B8" s="242"/>
      <c r="C8" s="242"/>
      <c r="D8" s="242"/>
      <c r="E8" s="242"/>
      <c r="F8" s="242"/>
      <c r="G8" s="253"/>
      <c r="H8" s="2"/>
      <c r="I8" s="2"/>
      <c r="J8" s="9"/>
      <c r="K8" s="9"/>
      <c r="L8" s="9"/>
      <c r="M8" s="9"/>
      <c r="N8" s="9"/>
      <c r="O8" s="9"/>
      <c r="P8" s="9"/>
    </row>
    <row r="9" spans="1:16" s="6" customFormat="1" ht="15.75" x14ac:dyDescent="0.25">
      <c r="A9" s="96" t="s">
        <v>26</v>
      </c>
      <c r="B9" s="92" t="s">
        <v>27</v>
      </c>
      <c r="C9" s="256"/>
      <c r="D9" s="256"/>
      <c r="E9" s="256"/>
      <c r="F9" s="257"/>
      <c r="G9" s="258"/>
      <c r="H9" s="2"/>
      <c r="I9" s="5"/>
      <c r="J9" s="13"/>
      <c r="K9" s="2"/>
      <c r="L9" s="2"/>
      <c r="M9" s="2"/>
      <c r="N9" s="2"/>
      <c r="O9" s="2"/>
      <c r="P9" s="2"/>
    </row>
    <row r="10" spans="1:16" s="6" customFormat="1" ht="12" x14ac:dyDescent="0.25">
      <c r="A10" s="7"/>
      <c r="B10" s="53" t="s">
        <v>28</v>
      </c>
      <c r="C10" s="315"/>
      <c r="D10" s="315"/>
      <c r="E10" s="245"/>
      <c r="F10" s="260"/>
      <c r="G10" s="261"/>
      <c r="H10" s="2"/>
      <c r="I10" s="5"/>
      <c r="J10" s="13"/>
      <c r="K10" s="2"/>
      <c r="L10" s="2"/>
      <c r="M10" s="2"/>
      <c r="N10" s="2"/>
      <c r="O10" s="2"/>
      <c r="P10" s="2"/>
    </row>
    <row r="11" spans="1:16" s="21" customFormat="1" ht="12" x14ac:dyDescent="0.25">
      <c r="A11" s="7"/>
      <c r="B11" s="54" t="s">
        <v>29</v>
      </c>
      <c r="C11" s="18" t="s">
        <v>30</v>
      </c>
      <c r="D11" s="4" t="s">
        <v>31</v>
      </c>
      <c r="E11" s="246" t="s">
        <v>32</v>
      </c>
      <c r="F11" s="246" t="s">
        <v>33</v>
      </c>
      <c r="G11" s="261"/>
      <c r="H11" s="18"/>
      <c r="I11" s="19"/>
      <c r="J11" s="20" t="s">
        <v>34</v>
      </c>
      <c r="K11" s="18"/>
      <c r="L11" s="18"/>
      <c r="M11" s="18"/>
      <c r="N11" s="18"/>
      <c r="O11" s="18"/>
      <c r="P11" s="18"/>
    </row>
    <row r="12" spans="1:16" s="6" customFormat="1" ht="12" x14ac:dyDescent="0.25">
      <c r="A12" s="1"/>
      <c r="B12" s="262"/>
      <c r="C12" s="263"/>
      <c r="D12" s="264"/>
      <c r="E12" s="264"/>
      <c r="F12" s="245">
        <f t="shared" ref="F12:F20" si="0">$D12*E12</f>
        <v>0</v>
      </c>
      <c r="G12" s="261"/>
      <c r="H12" s="2"/>
      <c r="I12" s="5"/>
      <c r="J12" s="24" t="s">
        <v>35</v>
      </c>
      <c r="K12" s="2"/>
      <c r="L12" s="2"/>
      <c r="M12" s="2"/>
      <c r="N12" s="2"/>
      <c r="O12" s="2"/>
      <c r="P12" s="2"/>
    </row>
    <row r="13" spans="1:16" s="6" customFormat="1" ht="12" x14ac:dyDescent="0.25">
      <c r="A13" s="1"/>
      <c r="B13" s="262"/>
      <c r="C13" s="263"/>
      <c r="D13" s="264"/>
      <c r="E13" s="264"/>
      <c r="F13" s="245">
        <f t="shared" si="0"/>
        <v>0</v>
      </c>
      <c r="G13" s="261"/>
      <c r="H13" s="2"/>
      <c r="I13" s="5"/>
      <c r="J13" s="24" t="s">
        <v>36</v>
      </c>
      <c r="K13" s="2"/>
      <c r="L13" s="2"/>
      <c r="M13" s="2"/>
      <c r="N13" s="2"/>
      <c r="O13" s="2"/>
      <c r="P13" s="2"/>
    </row>
    <row r="14" spans="1:16" s="6" customFormat="1" ht="12" x14ac:dyDescent="0.25">
      <c r="A14" s="1"/>
      <c r="B14" s="262"/>
      <c r="C14" s="263"/>
      <c r="D14" s="264"/>
      <c r="E14" s="264"/>
      <c r="F14" s="245">
        <f t="shared" si="0"/>
        <v>0</v>
      </c>
      <c r="G14" s="261"/>
      <c r="H14" s="2"/>
      <c r="I14" s="5"/>
      <c r="J14" s="24" t="s">
        <v>37</v>
      </c>
      <c r="K14" s="2"/>
      <c r="L14" s="2"/>
      <c r="M14" s="2"/>
      <c r="N14" s="2"/>
      <c r="O14" s="2"/>
      <c r="P14" s="2"/>
    </row>
    <row r="15" spans="1:16" s="6" customFormat="1" ht="12" x14ac:dyDescent="0.25">
      <c r="A15" s="1"/>
      <c r="B15" s="262"/>
      <c r="C15" s="263"/>
      <c r="D15" s="264"/>
      <c r="E15" s="264"/>
      <c r="F15" s="245">
        <f t="shared" si="0"/>
        <v>0</v>
      </c>
      <c r="G15" s="261"/>
      <c r="H15" s="2"/>
      <c r="I15" s="5"/>
      <c r="J15" s="2"/>
      <c r="K15" s="2"/>
      <c r="L15" s="2"/>
      <c r="M15" s="2"/>
      <c r="N15" s="2"/>
      <c r="O15" s="2"/>
      <c r="P15" s="2"/>
    </row>
    <row r="16" spans="1:16" s="6" customFormat="1" ht="12" x14ac:dyDescent="0.25">
      <c r="A16" s="1"/>
      <c r="B16" s="262"/>
      <c r="C16" s="263"/>
      <c r="D16" s="264"/>
      <c r="E16" s="264"/>
      <c r="F16" s="245">
        <f t="shared" si="0"/>
        <v>0</v>
      </c>
      <c r="G16" s="261"/>
      <c r="H16" s="2"/>
      <c r="I16" s="5"/>
      <c r="J16" s="2"/>
      <c r="K16" s="2"/>
      <c r="L16" s="2"/>
      <c r="M16" s="2"/>
      <c r="N16" s="2"/>
      <c r="O16" s="2"/>
      <c r="P16" s="2"/>
    </row>
    <row r="17" spans="1:16" s="6" customFormat="1" ht="12" x14ac:dyDescent="0.25">
      <c r="A17" s="1"/>
      <c r="B17" s="262"/>
      <c r="C17" s="263"/>
      <c r="D17" s="264"/>
      <c r="E17" s="264"/>
      <c r="F17" s="245">
        <f t="shared" si="0"/>
        <v>0</v>
      </c>
      <c r="G17" s="261"/>
      <c r="H17" s="2"/>
      <c r="I17" s="5"/>
      <c r="J17" s="2"/>
      <c r="K17" s="2"/>
      <c r="L17" s="2"/>
      <c r="M17" s="2"/>
      <c r="N17" s="2"/>
      <c r="O17" s="2"/>
      <c r="P17" s="2"/>
    </row>
    <row r="18" spans="1:16" s="6" customFormat="1" ht="12" x14ac:dyDescent="0.25">
      <c r="A18" s="1"/>
      <c r="B18" s="262"/>
      <c r="C18" s="263"/>
      <c r="D18" s="264"/>
      <c r="E18" s="264"/>
      <c r="F18" s="245">
        <f t="shared" si="0"/>
        <v>0</v>
      </c>
      <c r="G18" s="261"/>
      <c r="H18" s="2"/>
      <c r="I18" s="5"/>
      <c r="J18" s="2"/>
      <c r="K18" s="2"/>
      <c r="L18" s="2"/>
      <c r="M18" s="2"/>
      <c r="N18" s="2"/>
      <c r="O18" s="2"/>
      <c r="P18" s="2"/>
    </row>
    <row r="19" spans="1:16" s="6" customFormat="1" ht="12" x14ac:dyDescent="0.25">
      <c r="A19" s="1"/>
      <c r="B19" s="262"/>
      <c r="C19" s="263"/>
      <c r="D19" s="264"/>
      <c r="E19" s="264"/>
      <c r="F19" s="245">
        <f t="shared" si="0"/>
        <v>0</v>
      </c>
      <c r="G19" s="261"/>
      <c r="H19" s="2"/>
      <c r="I19" s="5"/>
      <c r="J19" s="2"/>
      <c r="K19" s="2"/>
      <c r="L19" s="2"/>
      <c r="M19" s="2"/>
      <c r="N19" s="2"/>
      <c r="O19" s="2"/>
      <c r="P19" s="2"/>
    </row>
    <row r="20" spans="1:16" s="6" customFormat="1" ht="12" x14ac:dyDescent="0.25">
      <c r="A20" s="1"/>
      <c r="B20" s="262"/>
      <c r="C20" s="263"/>
      <c r="D20" s="264"/>
      <c r="E20" s="264"/>
      <c r="F20" s="245">
        <f t="shared" si="0"/>
        <v>0</v>
      </c>
      <c r="G20" s="261"/>
      <c r="H20" s="2"/>
      <c r="I20" s="5"/>
      <c r="J20" s="2"/>
      <c r="K20" s="2"/>
      <c r="L20" s="2"/>
      <c r="M20" s="2"/>
      <c r="N20" s="2"/>
      <c r="O20" s="2"/>
      <c r="P20" s="2"/>
    </row>
    <row r="21" spans="1:16" s="6" customFormat="1" ht="12" x14ac:dyDescent="0.25">
      <c r="A21" s="1"/>
      <c r="B21" s="265"/>
      <c r="C21" s="245"/>
      <c r="D21" s="245"/>
      <c r="E21" s="266" t="s">
        <v>38</v>
      </c>
      <c r="F21" s="242">
        <f>SUM(F12:F20)</f>
        <v>0</v>
      </c>
      <c r="G21" s="261"/>
      <c r="H21" s="2"/>
      <c r="I21" s="5"/>
      <c r="J21" s="2"/>
      <c r="K21" s="2"/>
      <c r="L21" s="2"/>
      <c r="M21" s="2"/>
      <c r="N21" s="2"/>
      <c r="O21" s="2"/>
      <c r="P21" s="2"/>
    </row>
    <row r="22" spans="1:16" s="11" customFormat="1" ht="12" x14ac:dyDescent="0.25">
      <c r="A22" s="7"/>
      <c r="B22" s="259"/>
      <c r="C22" s="242"/>
      <c r="D22" s="242"/>
      <c r="E22" s="242"/>
      <c r="F22" s="242"/>
      <c r="G22" s="261"/>
      <c r="H22" s="9"/>
      <c r="I22" s="10"/>
      <c r="J22" s="9"/>
      <c r="K22" s="9"/>
      <c r="L22" s="9"/>
      <c r="M22" s="9"/>
      <c r="N22" s="9"/>
      <c r="O22" s="9"/>
      <c r="P22" s="9"/>
    </row>
    <row r="23" spans="1:16" s="6" customFormat="1" ht="14.25" customHeight="1" x14ac:dyDescent="0.25">
      <c r="A23" s="7"/>
      <c r="B23" s="259" t="s">
        <v>39</v>
      </c>
      <c r="C23" s="242"/>
      <c r="D23" s="245"/>
      <c r="E23" s="267"/>
      <c r="F23" s="268">
        <f>F21*0.15</f>
        <v>0</v>
      </c>
      <c r="G23" s="261"/>
      <c r="H23" s="2"/>
      <c r="I23" s="5"/>
      <c r="J23" s="13"/>
      <c r="K23" s="2"/>
      <c r="L23" s="2"/>
      <c r="M23" s="2"/>
      <c r="N23" s="2"/>
      <c r="O23" s="2"/>
      <c r="P23" s="2"/>
    </row>
    <row r="24" spans="1:16" s="6" customFormat="1" ht="14.25" customHeight="1" x14ac:dyDescent="0.25">
      <c r="A24" s="7"/>
      <c r="B24" s="259"/>
      <c r="C24" s="242"/>
      <c r="D24" s="245"/>
      <c r="E24" s="267"/>
      <c r="F24" s="269"/>
      <c r="G24" s="261"/>
      <c r="H24" s="2"/>
      <c r="I24" s="5"/>
      <c r="J24" s="13"/>
      <c r="K24" s="2"/>
      <c r="L24" s="2"/>
      <c r="M24" s="2"/>
      <c r="N24" s="2"/>
      <c r="O24" s="2"/>
      <c r="P24" s="2"/>
    </row>
    <row r="25" spans="1:16" s="11" customFormat="1" ht="12" x14ac:dyDescent="0.25">
      <c r="A25" s="7"/>
      <c r="B25" s="53" t="s">
        <v>40</v>
      </c>
      <c r="C25" s="9"/>
      <c r="D25" s="12"/>
      <c r="E25" s="59"/>
      <c r="F25" s="60"/>
      <c r="G25" s="261"/>
      <c r="H25" s="9"/>
      <c r="I25" s="9"/>
      <c r="J25" s="9"/>
      <c r="K25" s="9"/>
      <c r="L25" s="9"/>
      <c r="M25" s="9"/>
      <c r="N25" s="9"/>
      <c r="O25" s="9"/>
      <c r="P25" s="9"/>
    </row>
    <row r="26" spans="1:16" s="11" customFormat="1" ht="12" x14ac:dyDescent="0.25">
      <c r="A26" s="7"/>
      <c r="B26" s="54" t="s">
        <v>41</v>
      </c>
      <c r="C26" s="9"/>
      <c r="E26" s="59"/>
      <c r="F26" s="4" t="s">
        <v>42</v>
      </c>
      <c r="G26" s="261"/>
      <c r="H26" s="9"/>
      <c r="I26" s="9"/>
      <c r="J26" s="9"/>
      <c r="K26" s="9"/>
      <c r="L26" s="9"/>
      <c r="M26" s="9"/>
      <c r="N26" s="9"/>
      <c r="O26" s="9"/>
      <c r="P26" s="9"/>
    </row>
    <row r="27" spans="1:16" s="11" customFormat="1" ht="12" x14ac:dyDescent="0.25">
      <c r="A27" s="7"/>
      <c r="B27" s="262"/>
      <c r="C27" s="264"/>
      <c r="D27" s="264"/>
      <c r="E27" s="264"/>
      <c r="F27" s="264">
        <v>0</v>
      </c>
      <c r="G27" s="261"/>
      <c r="H27" s="9"/>
      <c r="I27" s="9"/>
      <c r="J27" s="9"/>
      <c r="K27" s="9"/>
      <c r="L27" s="9"/>
      <c r="M27" s="9"/>
      <c r="N27" s="9"/>
      <c r="O27" s="9"/>
      <c r="P27" s="9"/>
    </row>
    <row r="28" spans="1:16" s="11" customFormat="1" ht="12" x14ac:dyDescent="0.25">
      <c r="A28" s="7"/>
      <c r="B28" s="262"/>
      <c r="C28" s="264"/>
      <c r="D28" s="264"/>
      <c r="E28" s="264"/>
      <c r="F28" s="264">
        <v>0</v>
      </c>
      <c r="G28" s="261"/>
      <c r="H28" s="9"/>
      <c r="I28" s="9"/>
      <c r="J28" s="9"/>
      <c r="K28" s="9"/>
      <c r="L28" s="9"/>
      <c r="M28" s="9"/>
      <c r="N28" s="9"/>
      <c r="O28" s="9"/>
      <c r="P28" s="9"/>
    </row>
    <row r="29" spans="1:16" s="11" customFormat="1" ht="12" x14ac:dyDescent="0.25">
      <c r="A29" s="7"/>
      <c r="B29" s="262"/>
      <c r="C29" s="264"/>
      <c r="D29" s="264"/>
      <c r="E29" s="264"/>
      <c r="F29" s="264">
        <v>0</v>
      </c>
      <c r="G29" s="261"/>
      <c r="H29" s="9"/>
      <c r="I29" s="9"/>
      <c r="J29" s="9"/>
      <c r="K29" s="9"/>
      <c r="L29" s="9"/>
      <c r="M29" s="9"/>
      <c r="N29" s="9"/>
      <c r="O29" s="9"/>
      <c r="P29" s="9"/>
    </row>
    <row r="30" spans="1:16" s="11" customFormat="1" ht="12" x14ac:dyDescent="0.25">
      <c r="A30" s="7"/>
      <c r="B30" s="262"/>
      <c r="C30" s="264"/>
      <c r="D30" s="264"/>
      <c r="E30" s="264"/>
      <c r="F30" s="264">
        <v>0</v>
      </c>
      <c r="G30" s="261"/>
      <c r="H30" s="9"/>
      <c r="I30" s="9"/>
      <c r="J30" s="9"/>
      <c r="K30" s="9"/>
      <c r="L30" s="9"/>
      <c r="M30" s="9"/>
      <c r="N30" s="9"/>
      <c r="O30" s="9"/>
      <c r="P30" s="9"/>
    </row>
    <row r="31" spans="1:16" s="11" customFormat="1" ht="12" x14ac:dyDescent="0.25">
      <c r="A31" s="7"/>
      <c r="B31" s="262"/>
      <c r="C31" s="264"/>
      <c r="D31" s="264"/>
      <c r="E31" s="264"/>
      <c r="F31" s="264">
        <v>0</v>
      </c>
      <c r="G31" s="261"/>
      <c r="H31" s="9"/>
      <c r="I31" s="9"/>
      <c r="J31" s="9"/>
      <c r="K31" s="9"/>
      <c r="L31" s="9"/>
      <c r="M31" s="9"/>
      <c r="N31" s="9"/>
      <c r="O31" s="9"/>
      <c r="P31" s="9"/>
    </row>
    <row r="32" spans="1:16" s="11" customFormat="1" ht="12" x14ac:dyDescent="0.25">
      <c r="A32" s="7"/>
      <c r="B32" s="262"/>
      <c r="C32" s="264"/>
      <c r="D32" s="264"/>
      <c r="E32" s="264"/>
      <c r="F32" s="264">
        <v>0</v>
      </c>
      <c r="G32" s="261"/>
      <c r="H32" s="9"/>
      <c r="I32" s="9"/>
      <c r="J32" s="9"/>
      <c r="K32" s="9"/>
      <c r="L32" s="9"/>
      <c r="M32" s="9"/>
      <c r="N32" s="9"/>
      <c r="O32" s="9"/>
      <c r="P32" s="9"/>
    </row>
    <row r="33" spans="1:16" s="11" customFormat="1" ht="12" x14ac:dyDescent="0.25">
      <c r="A33" s="7"/>
      <c r="B33" s="262"/>
      <c r="C33" s="264"/>
      <c r="D33" s="264"/>
      <c r="E33" s="264"/>
      <c r="F33" s="264">
        <v>0</v>
      </c>
      <c r="G33" s="261"/>
      <c r="H33" s="9"/>
      <c r="I33" s="9"/>
      <c r="J33" s="9"/>
      <c r="K33" s="9"/>
      <c r="L33" s="9"/>
      <c r="M33" s="9"/>
      <c r="N33" s="9"/>
      <c r="O33" s="9"/>
      <c r="P33" s="9"/>
    </row>
    <row r="34" spans="1:16" s="11" customFormat="1" ht="12" x14ac:dyDescent="0.25">
      <c r="A34" s="7"/>
      <c r="B34" s="271"/>
      <c r="C34" s="270"/>
      <c r="D34" s="270"/>
      <c r="E34" s="272" t="s">
        <v>43</v>
      </c>
      <c r="F34" s="270">
        <f>SUM(F27:F33)</f>
        <v>0</v>
      </c>
      <c r="G34" s="261"/>
      <c r="H34" s="9"/>
      <c r="I34" s="9"/>
      <c r="J34" s="9"/>
      <c r="K34" s="9"/>
      <c r="L34" s="9"/>
      <c r="M34" s="9"/>
      <c r="N34" s="9"/>
      <c r="O34" s="9"/>
      <c r="P34" s="9"/>
    </row>
    <row r="35" spans="1:16" s="11" customFormat="1" thickBot="1" x14ac:dyDescent="0.3">
      <c r="A35" s="7"/>
      <c r="B35" s="259"/>
      <c r="C35" s="242"/>
      <c r="D35" s="242"/>
      <c r="E35" s="266"/>
      <c r="F35" s="270"/>
      <c r="G35" s="261"/>
      <c r="H35" s="9"/>
      <c r="I35" s="9"/>
      <c r="J35" s="9"/>
      <c r="K35" s="9"/>
      <c r="L35" s="9"/>
      <c r="M35" s="9"/>
      <c r="N35" s="9"/>
      <c r="O35" s="9"/>
      <c r="P35" s="9"/>
    </row>
    <row r="36" spans="1:16" s="11" customFormat="1" thickBot="1" x14ac:dyDescent="0.3">
      <c r="A36" s="7"/>
      <c r="B36" s="273"/>
      <c r="C36" s="274"/>
      <c r="D36" s="274"/>
      <c r="E36" s="275" t="s">
        <v>44</v>
      </c>
      <c r="F36" s="276">
        <f>F21+F23+F34</f>
        <v>0</v>
      </c>
      <c r="G36" s="277"/>
      <c r="H36" s="9"/>
      <c r="I36" s="9"/>
      <c r="J36" s="9"/>
      <c r="K36" s="9"/>
      <c r="L36" s="9"/>
      <c r="M36" s="9"/>
      <c r="N36" s="9"/>
      <c r="O36" s="9"/>
      <c r="P36" s="9"/>
    </row>
    <row r="37" spans="1:16" s="11" customFormat="1" thickBot="1" x14ac:dyDescent="0.3">
      <c r="A37" s="7"/>
      <c r="B37" s="242"/>
      <c r="C37" s="242"/>
      <c r="D37" s="242"/>
      <c r="E37" s="266"/>
      <c r="F37" s="270"/>
      <c r="G37" s="278"/>
      <c r="H37" s="9"/>
      <c r="I37" s="9"/>
      <c r="J37" s="9"/>
      <c r="K37" s="9"/>
      <c r="L37" s="9"/>
      <c r="M37" s="9"/>
      <c r="N37" s="9"/>
      <c r="O37" s="9"/>
      <c r="P37" s="9"/>
    </row>
    <row r="38" spans="1:16" s="11" customFormat="1" ht="15.75" x14ac:dyDescent="0.25">
      <c r="A38" s="96" t="s">
        <v>45</v>
      </c>
      <c r="B38" s="93" t="s">
        <v>46</v>
      </c>
      <c r="C38" s="279"/>
      <c r="D38" s="279"/>
      <c r="E38" s="279"/>
      <c r="F38" s="257"/>
      <c r="G38" s="258"/>
      <c r="H38" s="9"/>
      <c r="I38" s="10"/>
      <c r="J38" s="9"/>
      <c r="K38" s="9"/>
      <c r="L38" s="9"/>
      <c r="M38" s="9"/>
      <c r="N38" s="9"/>
      <c r="O38" s="9"/>
      <c r="P38" s="9"/>
    </row>
    <row r="39" spans="1:16" s="11" customFormat="1" ht="12" x14ac:dyDescent="0.25">
      <c r="A39" s="7"/>
      <c r="B39" s="53" t="s">
        <v>28</v>
      </c>
      <c r="C39" s="315"/>
      <c r="D39" s="315"/>
      <c r="E39" s="245"/>
      <c r="F39" s="260"/>
      <c r="G39" s="261"/>
      <c r="H39" s="9"/>
      <c r="I39" s="10"/>
      <c r="J39" s="9"/>
      <c r="K39" s="9"/>
      <c r="L39" s="9"/>
      <c r="M39" s="9"/>
      <c r="N39" s="9"/>
      <c r="O39" s="9"/>
      <c r="P39" s="9"/>
    </row>
    <row r="40" spans="1:16" s="11" customFormat="1" ht="12" x14ac:dyDescent="0.25">
      <c r="A40" s="7"/>
      <c r="B40" s="54" t="s">
        <v>29</v>
      </c>
      <c r="C40" s="18" t="s">
        <v>30</v>
      </c>
      <c r="D40" s="4" t="s">
        <v>31</v>
      </c>
      <c r="E40" s="246" t="s">
        <v>32</v>
      </c>
      <c r="F40" s="246" t="s">
        <v>33</v>
      </c>
      <c r="G40" s="261"/>
      <c r="H40" s="9"/>
      <c r="I40" s="10"/>
      <c r="J40" s="9"/>
      <c r="K40" s="9"/>
      <c r="L40" s="9"/>
      <c r="M40" s="9"/>
      <c r="N40" s="9"/>
      <c r="O40" s="9"/>
      <c r="P40" s="9"/>
    </row>
    <row r="41" spans="1:16" s="11" customFormat="1" ht="12" x14ac:dyDescent="0.25">
      <c r="A41" s="7"/>
      <c r="B41" s="262"/>
      <c r="C41" s="263"/>
      <c r="D41" s="264"/>
      <c r="E41" s="264"/>
      <c r="F41" s="245">
        <f t="shared" ref="F41:F49" si="1">$D41*E41</f>
        <v>0</v>
      </c>
      <c r="G41" s="261"/>
      <c r="H41" s="9"/>
      <c r="I41" s="10"/>
      <c r="J41" s="9"/>
      <c r="K41" s="9"/>
      <c r="L41" s="9"/>
      <c r="M41" s="9"/>
      <c r="N41" s="9"/>
      <c r="O41" s="9"/>
      <c r="P41" s="9"/>
    </row>
    <row r="42" spans="1:16" s="11" customFormat="1" ht="12" x14ac:dyDescent="0.25">
      <c r="A42" s="7"/>
      <c r="B42" s="262"/>
      <c r="C42" s="263"/>
      <c r="D42" s="264"/>
      <c r="E42" s="264"/>
      <c r="F42" s="245">
        <f t="shared" si="1"/>
        <v>0</v>
      </c>
      <c r="G42" s="261"/>
      <c r="H42" s="9"/>
      <c r="I42" s="10"/>
      <c r="J42" s="9"/>
      <c r="K42" s="9"/>
      <c r="L42" s="9"/>
      <c r="M42" s="9"/>
      <c r="N42" s="9"/>
      <c r="O42" s="9"/>
      <c r="P42" s="9"/>
    </row>
    <row r="43" spans="1:16" s="11" customFormat="1" ht="12" x14ac:dyDescent="0.25">
      <c r="A43" s="7"/>
      <c r="B43" s="262"/>
      <c r="C43" s="263"/>
      <c r="D43" s="264"/>
      <c r="E43" s="264"/>
      <c r="F43" s="245">
        <f t="shared" si="1"/>
        <v>0</v>
      </c>
      <c r="G43" s="261"/>
      <c r="H43" s="9"/>
      <c r="I43" s="10"/>
      <c r="J43" s="9"/>
      <c r="K43" s="9"/>
      <c r="L43" s="9"/>
      <c r="M43" s="9"/>
      <c r="N43" s="9"/>
      <c r="O43" s="9"/>
      <c r="P43" s="9"/>
    </row>
    <row r="44" spans="1:16" s="11" customFormat="1" ht="12" x14ac:dyDescent="0.25">
      <c r="A44" s="7"/>
      <c r="B44" s="262"/>
      <c r="C44" s="263"/>
      <c r="D44" s="264"/>
      <c r="E44" s="264"/>
      <c r="F44" s="245">
        <f t="shared" si="1"/>
        <v>0</v>
      </c>
      <c r="G44" s="261"/>
      <c r="H44" s="9"/>
      <c r="I44" s="10"/>
      <c r="J44" s="9"/>
      <c r="K44" s="9"/>
      <c r="L44" s="9"/>
      <c r="M44" s="9"/>
      <c r="N44" s="9"/>
      <c r="O44" s="9"/>
      <c r="P44" s="9"/>
    </row>
    <row r="45" spans="1:16" s="11" customFormat="1" ht="12" x14ac:dyDescent="0.25">
      <c r="A45" s="7"/>
      <c r="B45" s="262"/>
      <c r="C45" s="263"/>
      <c r="D45" s="264"/>
      <c r="E45" s="264"/>
      <c r="F45" s="245">
        <f t="shared" si="1"/>
        <v>0</v>
      </c>
      <c r="G45" s="261"/>
      <c r="H45" s="9"/>
      <c r="I45" s="10"/>
      <c r="J45" s="9"/>
      <c r="K45" s="9"/>
      <c r="L45" s="9"/>
      <c r="M45" s="9"/>
      <c r="N45" s="9"/>
      <c r="O45" s="9"/>
      <c r="P45" s="9"/>
    </row>
    <row r="46" spans="1:16" s="11" customFormat="1" ht="12" x14ac:dyDescent="0.25">
      <c r="A46" s="7"/>
      <c r="B46" s="262"/>
      <c r="C46" s="263"/>
      <c r="D46" s="264"/>
      <c r="E46" s="264"/>
      <c r="F46" s="245">
        <f t="shared" si="1"/>
        <v>0</v>
      </c>
      <c r="G46" s="261"/>
      <c r="H46" s="9"/>
      <c r="I46" s="10"/>
      <c r="J46" s="9"/>
      <c r="K46" s="9"/>
      <c r="L46" s="9"/>
      <c r="M46" s="9"/>
      <c r="N46" s="9"/>
      <c r="O46" s="9"/>
      <c r="P46" s="9"/>
    </row>
    <row r="47" spans="1:16" s="11" customFormat="1" ht="12" x14ac:dyDescent="0.25">
      <c r="A47" s="7"/>
      <c r="B47" s="262"/>
      <c r="C47" s="263"/>
      <c r="D47" s="264"/>
      <c r="E47" s="264"/>
      <c r="F47" s="245">
        <f t="shared" si="1"/>
        <v>0</v>
      </c>
      <c r="G47" s="261"/>
      <c r="H47" s="9"/>
      <c r="I47" s="10"/>
      <c r="J47" s="9"/>
      <c r="K47" s="9"/>
      <c r="L47" s="9"/>
      <c r="M47" s="9"/>
      <c r="N47" s="9"/>
      <c r="O47" s="9"/>
      <c r="P47" s="9"/>
    </row>
    <row r="48" spans="1:16" s="11" customFormat="1" ht="12" x14ac:dyDescent="0.25">
      <c r="A48" s="7"/>
      <c r="B48" s="262"/>
      <c r="C48" s="263"/>
      <c r="D48" s="264"/>
      <c r="E48" s="264"/>
      <c r="F48" s="245">
        <f t="shared" si="1"/>
        <v>0</v>
      </c>
      <c r="G48" s="261"/>
      <c r="H48" s="9"/>
      <c r="I48" s="10"/>
      <c r="J48" s="9"/>
      <c r="K48" s="9"/>
      <c r="L48" s="9"/>
      <c r="M48" s="9"/>
      <c r="N48" s="9"/>
      <c r="O48" s="9"/>
      <c r="P48" s="9"/>
    </row>
    <row r="49" spans="1:16" s="11" customFormat="1" ht="12" x14ac:dyDescent="0.25">
      <c r="A49" s="7"/>
      <c r="B49" s="262"/>
      <c r="C49" s="263"/>
      <c r="D49" s="264"/>
      <c r="E49" s="264"/>
      <c r="F49" s="245">
        <f t="shared" si="1"/>
        <v>0</v>
      </c>
      <c r="G49" s="261"/>
      <c r="H49" s="9"/>
      <c r="I49" s="10"/>
      <c r="J49" s="9"/>
      <c r="K49" s="9"/>
      <c r="L49" s="9"/>
      <c r="M49" s="9"/>
      <c r="N49" s="9"/>
      <c r="O49" s="9"/>
      <c r="P49" s="9"/>
    </row>
    <row r="50" spans="1:16" s="11" customFormat="1" ht="12" x14ac:dyDescent="0.25">
      <c r="A50" s="7"/>
      <c r="B50" s="265"/>
      <c r="C50" s="245"/>
      <c r="D50" s="245"/>
      <c r="E50" s="266" t="s">
        <v>38</v>
      </c>
      <c r="F50" s="242">
        <f>SUM(F41:F49)</f>
        <v>0</v>
      </c>
      <c r="G50" s="261"/>
      <c r="H50" s="9"/>
      <c r="I50" s="10"/>
      <c r="J50" s="9"/>
      <c r="K50" s="9"/>
      <c r="L50" s="9"/>
      <c r="M50" s="9"/>
      <c r="N50" s="9"/>
      <c r="O50" s="9"/>
      <c r="P50" s="9"/>
    </row>
    <row r="51" spans="1:16" s="11" customFormat="1" ht="12" x14ac:dyDescent="0.25">
      <c r="A51" s="7"/>
      <c r="B51" s="259"/>
      <c r="C51" s="242"/>
      <c r="D51" s="242"/>
      <c r="E51" s="242"/>
      <c r="F51" s="242"/>
      <c r="G51" s="261"/>
      <c r="H51" s="9"/>
      <c r="I51" s="10"/>
      <c r="J51" s="9"/>
      <c r="K51" s="9"/>
      <c r="L51" s="9"/>
      <c r="M51" s="9"/>
      <c r="N51" s="9"/>
      <c r="O51" s="9"/>
      <c r="P51" s="9"/>
    </row>
    <row r="52" spans="1:16" s="11" customFormat="1" ht="12" x14ac:dyDescent="0.25">
      <c r="A52" s="7"/>
      <c r="B52" s="259" t="s">
        <v>39</v>
      </c>
      <c r="C52" s="242"/>
      <c r="D52" s="245"/>
      <c r="E52" s="267"/>
      <c r="F52" s="268">
        <f>F50*0.15</f>
        <v>0</v>
      </c>
      <c r="G52" s="261"/>
      <c r="H52" s="9"/>
      <c r="I52" s="10"/>
      <c r="J52" s="9"/>
      <c r="K52" s="9"/>
      <c r="L52" s="9"/>
      <c r="M52" s="9"/>
      <c r="N52" s="9"/>
      <c r="O52" s="9"/>
      <c r="P52" s="9"/>
    </row>
    <row r="53" spans="1:16" s="11" customFormat="1" ht="12" x14ac:dyDescent="0.25">
      <c r="A53" s="7"/>
      <c r="B53" s="259"/>
      <c r="C53" s="242"/>
      <c r="D53" s="242"/>
      <c r="E53" s="266"/>
      <c r="F53" s="270"/>
      <c r="G53" s="261"/>
      <c r="H53" s="9"/>
      <c r="I53" s="10"/>
      <c r="J53" s="9"/>
      <c r="K53" s="9"/>
      <c r="L53" s="9"/>
      <c r="M53" s="9"/>
      <c r="N53" s="9"/>
      <c r="O53" s="9"/>
      <c r="P53" s="9"/>
    </row>
    <row r="54" spans="1:16" s="11" customFormat="1" ht="12" x14ac:dyDescent="0.25">
      <c r="A54" s="7"/>
      <c r="B54" s="259"/>
      <c r="C54" s="242"/>
      <c r="D54" s="242"/>
      <c r="E54" s="266"/>
      <c r="F54" s="270"/>
      <c r="G54" s="261"/>
      <c r="H54" s="9"/>
      <c r="I54" s="10"/>
      <c r="J54" s="9"/>
      <c r="K54" s="9"/>
      <c r="L54" s="9"/>
      <c r="M54" s="9"/>
      <c r="N54" s="9"/>
      <c r="O54" s="9"/>
      <c r="P54" s="9"/>
    </row>
    <row r="55" spans="1:16" s="11" customFormat="1" ht="12" x14ac:dyDescent="0.25">
      <c r="A55" s="7"/>
      <c r="B55" s="53" t="s">
        <v>40</v>
      </c>
      <c r="C55" s="9"/>
      <c r="D55" s="12"/>
      <c r="E55" s="59"/>
      <c r="F55" s="60"/>
      <c r="G55" s="261"/>
      <c r="H55" s="9"/>
      <c r="I55" s="10"/>
      <c r="J55" s="9"/>
      <c r="K55" s="9"/>
      <c r="L55" s="9"/>
      <c r="M55" s="9"/>
      <c r="N55" s="9"/>
      <c r="O55" s="9"/>
      <c r="P55" s="9"/>
    </row>
    <row r="56" spans="1:16" s="11" customFormat="1" ht="12" x14ac:dyDescent="0.25">
      <c r="A56" s="7"/>
      <c r="B56" s="54" t="s">
        <v>41</v>
      </c>
      <c r="C56" s="9"/>
      <c r="E56" s="59"/>
      <c r="F56" s="4" t="s">
        <v>42</v>
      </c>
      <c r="G56" s="261"/>
      <c r="H56" s="9"/>
      <c r="I56" s="10"/>
      <c r="J56" s="9"/>
      <c r="K56" s="9"/>
      <c r="L56" s="9"/>
      <c r="M56" s="9"/>
      <c r="N56" s="9"/>
      <c r="O56" s="9"/>
      <c r="P56" s="9"/>
    </row>
    <row r="57" spans="1:16" s="11" customFormat="1" ht="12" x14ac:dyDescent="0.25">
      <c r="A57" s="7"/>
      <c r="B57" s="262"/>
      <c r="C57" s="264"/>
      <c r="D57" s="264"/>
      <c r="E57" s="264"/>
      <c r="F57" s="264">
        <v>0</v>
      </c>
      <c r="G57" s="261"/>
      <c r="H57" s="9"/>
      <c r="I57" s="10"/>
      <c r="J57" s="9"/>
      <c r="K57" s="9"/>
      <c r="L57" s="9"/>
      <c r="M57" s="9"/>
      <c r="N57" s="9"/>
      <c r="O57" s="9"/>
      <c r="P57" s="9"/>
    </row>
    <row r="58" spans="1:16" s="11" customFormat="1" ht="12" x14ac:dyDescent="0.25">
      <c r="A58" s="7"/>
      <c r="B58" s="262"/>
      <c r="C58" s="264"/>
      <c r="D58" s="264"/>
      <c r="E58" s="264"/>
      <c r="F58" s="264">
        <v>0</v>
      </c>
      <c r="G58" s="261"/>
      <c r="H58" s="9"/>
      <c r="I58" s="10"/>
      <c r="J58" s="9"/>
      <c r="K58" s="9"/>
      <c r="L58" s="9"/>
      <c r="M58" s="9"/>
      <c r="N58" s="9"/>
      <c r="O58" s="9"/>
      <c r="P58" s="9"/>
    </row>
    <row r="59" spans="1:16" s="11" customFormat="1" ht="12" x14ac:dyDescent="0.25">
      <c r="A59" s="7"/>
      <c r="B59" s="262"/>
      <c r="C59" s="264"/>
      <c r="D59" s="264"/>
      <c r="E59" s="264"/>
      <c r="F59" s="264">
        <v>0</v>
      </c>
      <c r="G59" s="261"/>
      <c r="H59" s="9"/>
      <c r="I59" s="10"/>
      <c r="J59" s="9"/>
      <c r="K59" s="9"/>
      <c r="L59" s="9"/>
      <c r="M59" s="9"/>
      <c r="N59" s="9"/>
      <c r="O59" s="9"/>
      <c r="P59" s="9"/>
    </row>
    <row r="60" spans="1:16" s="11" customFormat="1" ht="12" x14ac:dyDescent="0.25">
      <c r="A60" s="7"/>
      <c r="B60" s="262"/>
      <c r="C60" s="264"/>
      <c r="D60" s="264"/>
      <c r="E60" s="264"/>
      <c r="F60" s="264">
        <v>0</v>
      </c>
      <c r="G60" s="261"/>
      <c r="H60" s="9"/>
      <c r="I60" s="10"/>
      <c r="J60" s="9"/>
      <c r="K60" s="9"/>
      <c r="L60" s="9"/>
      <c r="M60" s="9"/>
      <c r="N60" s="9"/>
      <c r="O60" s="9"/>
      <c r="P60" s="9"/>
    </row>
    <row r="61" spans="1:16" s="11" customFormat="1" ht="12" x14ac:dyDescent="0.25">
      <c r="A61" s="7"/>
      <c r="B61" s="262"/>
      <c r="C61" s="264"/>
      <c r="D61" s="264"/>
      <c r="E61" s="264"/>
      <c r="F61" s="264">
        <v>0</v>
      </c>
      <c r="G61" s="261"/>
      <c r="H61" s="9"/>
      <c r="I61" s="10"/>
      <c r="J61" s="9"/>
      <c r="K61" s="9"/>
      <c r="L61" s="9"/>
      <c r="M61" s="9"/>
      <c r="N61" s="9"/>
      <c r="O61" s="9"/>
      <c r="P61" s="9"/>
    </row>
    <row r="62" spans="1:16" s="11" customFormat="1" ht="12" x14ac:dyDescent="0.25">
      <c r="A62" s="7"/>
      <c r="B62" s="262"/>
      <c r="C62" s="264"/>
      <c r="D62" s="264"/>
      <c r="E62" s="264"/>
      <c r="F62" s="264">
        <v>0</v>
      </c>
      <c r="G62" s="261"/>
      <c r="H62" s="9"/>
      <c r="I62" s="10"/>
      <c r="J62" s="9"/>
      <c r="K62" s="9"/>
      <c r="L62" s="9"/>
      <c r="M62" s="9"/>
      <c r="N62" s="9"/>
      <c r="O62" s="9"/>
      <c r="P62" s="9"/>
    </row>
    <row r="63" spans="1:16" s="11" customFormat="1" ht="12" x14ac:dyDescent="0.25">
      <c r="A63" s="7"/>
      <c r="B63" s="262"/>
      <c r="C63" s="264"/>
      <c r="D63" s="264"/>
      <c r="E63" s="264"/>
      <c r="F63" s="264">
        <v>0</v>
      </c>
      <c r="G63" s="261"/>
      <c r="H63" s="9"/>
      <c r="I63" s="10"/>
      <c r="J63" s="9"/>
      <c r="K63" s="9"/>
      <c r="L63" s="9"/>
      <c r="M63" s="9"/>
      <c r="N63" s="9"/>
      <c r="O63" s="9"/>
      <c r="P63" s="9"/>
    </row>
    <row r="64" spans="1:16" s="11" customFormat="1" ht="12" x14ac:dyDescent="0.25">
      <c r="A64" s="7"/>
      <c r="B64" s="271"/>
      <c r="C64" s="270"/>
      <c r="D64" s="270"/>
      <c r="E64" s="272" t="s">
        <v>43</v>
      </c>
      <c r="F64" s="270">
        <f>SUM(F57:F63)</f>
        <v>0</v>
      </c>
      <c r="G64" s="261"/>
      <c r="H64" s="9"/>
      <c r="I64" s="10"/>
      <c r="J64" s="9"/>
      <c r="K64" s="9"/>
      <c r="L64" s="9"/>
      <c r="M64" s="9"/>
      <c r="N64" s="9"/>
      <c r="O64" s="9"/>
      <c r="P64" s="9"/>
    </row>
    <row r="65" spans="1:16" s="11" customFormat="1" thickBot="1" x14ac:dyDescent="0.3">
      <c r="A65" s="7"/>
      <c r="B65" s="259"/>
      <c r="C65" s="242"/>
      <c r="D65" s="242"/>
      <c r="E65" s="266"/>
      <c r="F65" s="270"/>
      <c r="G65" s="261"/>
      <c r="H65" s="9"/>
      <c r="I65" s="10"/>
      <c r="J65" s="9"/>
      <c r="K65" s="9"/>
      <c r="L65" s="9"/>
      <c r="M65" s="9"/>
      <c r="N65" s="9"/>
      <c r="O65" s="9"/>
      <c r="P65" s="9"/>
    </row>
    <row r="66" spans="1:16" s="11" customFormat="1" thickBot="1" x14ac:dyDescent="0.3">
      <c r="A66" s="7"/>
      <c r="B66" s="273"/>
      <c r="C66" s="274"/>
      <c r="D66" s="274"/>
      <c r="E66" s="275" t="s">
        <v>47</v>
      </c>
      <c r="F66" s="276">
        <f>F50+F52+F64</f>
        <v>0</v>
      </c>
      <c r="G66" s="277"/>
      <c r="H66" s="9"/>
      <c r="I66" s="10"/>
      <c r="J66" s="9"/>
      <c r="K66" s="9"/>
      <c r="L66" s="9"/>
      <c r="M66" s="9"/>
      <c r="N66" s="9"/>
      <c r="O66" s="9"/>
      <c r="P66" s="9"/>
    </row>
    <row r="67" spans="1:16" s="11" customFormat="1" thickBot="1" x14ac:dyDescent="0.3">
      <c r="A67" s="7"/>
      <c r="B67" s="242"/>
      <c r="C67" s="242"/>
      <c r="D67" s="242"/>
      <c r="E67" s="266"/>
      <c r="F67" s="270"/>
      <c r="G67" s="246"/>
      <c r="H67" s="9"/>
      <c r="I67" s="10"/>
      <c r="J67" s="9"/>
      <c r="K67" s="9"/>
      <c r="L67" s="9"/>
      <c r="M67" s="9"/>
      <c r="N67" s="9"/>
      <c r="O67" s="9"/>
      <c r="P67" s="9"/>
    </row>
    <row r="68" spans="1:16" s="11" customFormat="1" ht="15.75" x14ac:dyDescent="0.25">
      <c r="A68" s="96" t="s">
        <v>48</v>
      </c>
      <c r="B68" s="93" t="s">
        <v>49</v>
      </c>
      <c r="C68" s="105"/>
      <c r="D68" s="38"/>
      <c r="E68" s="14"/>
      <c r="F68" s="38"/>
      <c r="G68" s="258"/>
      <c r="H68" s="9"/>
      <c r="I68" s="10"/>
      <c r="J68" s="9"/>
      <c r="K68" s="9"/>
      <c r="L68" s="9"/>
      <c r="M68" s="9"/>
      <c r="N68" s="9"/>
      <c r="O68" s="9"/>
      <c r="P68" s="9"/>
    </row>
    <row r="69" spans="1:16" s="11" customFormat="1" ht="12" x14ac:dyDescent="0.25">
      <c r="A69" s="7"/>
      <c r="B69" s="53"/>
      <c r="C69" s="18"/>
      <c r="D69" s="4"/>
      <c r="E69" s="18"/>
      <c r="F69" s="16"/>
      <c r="G69" s="261"/>
      <c r="H69" s="9"/>
      <c r="I69" s="10"/>
      <c r="J69" s="9"/>
      <c r="K69" s="9"/>
      <c r="L69" s="9"/>
      <c r="M69" s="9"/>
      <c r="N69" s="9"/>
      <c r="O69" s="9"/>
      <c r="P69" s="9"/>
    </row>
    <row r="70" spans="1:16" s="11" customFormat="1" ht="12" x14ac:dyDescent="0.25">
      <c r="A70" s="7"/>
      <c r="B70" s="316" t="s">
        <v>50</v>
      </c>
      <c r="C70" s="18" t="s">
        <v>30</v>
      </c>
      <c r="D70" s="4" t="s">
        <v>51</v>
      </c>
      <c r="E70" s="18" t="s">
        <v>52</v>
      </c>
      <c r="F70" s="4" t="s">
        <v>42</v>
      </c>
      <c r="G70" s="261"/>
      <c r="H70" s="9"/>
      <c r="I70" s="10"/>
      <c r="J70" s="9"/>
      <c r="K70" s="9"/>
      <c r="L70" s="9"/>
      <c r="M70" s="9"/>
      <c r="N70" s="9"/>
      <c r="O70" s="9"/>
      <c r="P70" s="9"/>
    </row>
    <row r="71" spans="1:16" s="11" customFormat="1" ht="12" x14ac:dyDescent="0.25">
      <c r="A71" s="7"/>
      <c r="B71" s="262"/>
      <c r="C71" s="263"/>
      <c r="D71" s="264"/>
      <c r="E71" s="264"/>
      <c r="F71" s="280">
        <f>D71*E71</f>
        <v>0</v>
      </c>
      <c r="G71" s="261"/>
      <c r="H71" s="9"/>
      <c r="I71" s="10"/>
      <c r="J71" s="9"/>
      <c r="K71" s="9"/>
      <c r="L71" s="9"/>
      <c r="M71" s="9"/>
      <c r="N71" s="9"/>
      <c r="O71" s="9"/>
      <c r="P71" s="9"/>
    </row>
    <row r="72" spans="1:16" s="11" customFormat="1" ht="12" x14ac:dyDescent="0.25">
      <c r="A72" s="7"/>
      <c r="B72" s="262"/>
      <c r="C72" s="263"/>
      <c r="D72" s="264"/>
      <c r="E72" s="264"/>
      <c r="F72" s="280">
        <f t="shared" ref="F72:F78" si="2">D72*E72</f>
        <v>0</v>
      </c>
      <c r="G72" s="261"/>
      <c r="H72" s="9"/>
      <c r="I72" s="10"/>
      <c r="J72" s="9"/>
      <c r="K72" s="9"/>
      <c r="L72" s="9"/>
      <c r="M72" s="9"/>
      <c r="N72" s="9"/>
      <c r="O72" s="9"/>
      <c r="P72" s="9"/>
    </row>
    <row r="73" spans="1:16" s="11" customFormat="1" ht="12" x14ac:dyDescent="0.25">
      <c r="A73" s="7"/>
      <c r="B73" s="262"/>
      <c r="C73" s="263"/>
      <c r="D73" s="264"/>
      <c r="E73" s="264"/>
      <c r="F73" s="280">
        <f t="shared" si="2"/>
        <v>0</v>
      </c>
      <c r="G73" s="261"/>
      <c r="H73" s="9"/>
      <c r="I73" s="10"/>
      <c r="J73" s="9"/>
      <c r="K73" s="9"/>
      <c r="L73" s="9"/>
      <c r="M73" s="9"/>
      <c r="N73" s="9"/>
      <c r="O73" s="9"/>
      <c r="P73" s="9"/>
    </row>
    <row r="74" spans="1:16" s="11" customFormat="1" ht="12" x14ac:dyDescent="0.25">
      <c r="A74" s="7"/>
      <c r="B74" s="262"/>
      <c r="C74" s="263"/>
      <c r="D74" s="264"/>
      <c r="E74" s="264"/>
      <c r="F74" s="280">
        <f t="shared" si="2"/>
        <v>0</v>
      </c>
      <c r="G74" s="261"/>
      <c r="H74" s="9"/>
      <c r="I74" s="10"/>
      <c r="J74" s="9"/>
      <c r="K74" s="9"/>
      <c r="L74" s="9"/>
      <c r="M74" s="9"/>
      <c r="N74" s="9"/>
      <c r="O74" s="9"/>
      <c r="P74" s="9"/>
    </row>
    <row r="75" spans="1:16" s="11" customFormat="1" ht="12" x14ac:dyDescent="0.25">
      <c r="A75" s="7"/>
      <c r="B75" s="262"/>
      <c r="C75" s="263"/>
      <c r="D75" s="264"/>
      <c r="E75" s="264"/>
      <c r="F75" s="280">
        <f t="shared" si="2"/>
        <v>0</v>
      </c>
      <c r="G75" s="261"/>
      <c r="H75" s="9"/>
      <c r="I75" s="10"/>
      <c r="J75" s="9"/>
      <c r="K75" s="9"/>
      <c r="L75" s="9"/>
      <c r="M75" s="9"/>
      <c r="N75" s="9"/>
      <c r="O75" s="9"/>
      <c r="P75" s="9"/>
    </row>
    <row r="76" spans="1:16" s="11" customFormat="1" ht="12" x14ac:dyDescent="0.25">
      <c r="A76" s="7"/>
      <c r="B76" s="281"/>
      <c r="C76" s="282"/>
      <c r="D76" s="283"/>
      <c r="E76" s="283"/>
      <c r="F76" s="280">
        <f t="shared" si="2"/>
        <v>0</v>
      </c>
      <c r="G76" s="261"/>
      <c r="H76" s="9"/>
      <c r="I76" s="10"/>
      <c r="J76" s="9"/>
      <c r="K76" s="9"/>
      <c r="L76" s="9"/>
      <c r="M76" s="9"/>
      <c r="N76" s="9"/>
      <c r="O76" s="9"/>
      <c r="P76" s="9"/>
    </row>
    <row r="77" spans="1:16" s="11" customFormat="1" ht="12" x14ac:dyDescent="0.25">
      <c r="A77" s="7"/>
      <c r="B77" s="281"/>
      <c r="C77" s="282"/>
      <c r="D77" s="283"/>
      <c r="E77" s="283"/>
      <c r="F77" s="280">
        <f t="shared" si="2"/>
        <v>0</v>
      </c>
      <c r="G77" s="261"/>
      <c r="H77" s="9"/>
      <c r="I77" s="10"/>
      <c r="J77" s="9"/>
      <c r="K77" s="9"/>
      <c r="L77" s="9"/>
      <c r="M77" s="9"/>
      <c r="N77" s="9"/>
      <c r="O77" s="9"/>
      <c r="P77" s="9"/>
    </row>
    <row r="78" spans="1:16" s="11" customFormat="1" ht="12" x14ac:dyDescent="0.25">
      <c r="A78" s="1"/>
      <c r="B78" s="281"/>
      <c r="C78" s="282"/>
      <c r="D78" s="283"/>
      <c r="E78" s="283"/>
      <c r="F78" s="280">
        <f t="shared" si="2"/>
        <v>0</v>
      </c>
      <c r="G78" s="261"/>
      <c r="H78" s="9"/>
      <c r="I78" s="10"/>
      <c r="J78" s="9"/>
      <c r="K78" s="9"/>
      <c r="L78" s="9"/>
      <c r="M78" s="9"/>
      <c r="N78" s="9"/>
      <c r="O78" s="9"/>
      <c r="P78" s="9"/>
    </row>
    <row r="79" spans="1:16" s="11" customFormat="1" thickBot="1" x14ac:dyDescent="0.3">
      <c r="A79" s="1"/>
      <c r="B79" s="265"/>
      <c r="C79" s="245"/>
      <c r="D79" s="245"/>
      <c r="E79" s="245"/>
      <c r="F79" s="284"/>
      <c r="G79" s="261"/>
      <c r="H79" s="9"/>
      <c r="I79" s="10"/>
      <c r="J79" s="9"/>
      <c r="K79" s="9"/>
      <c r="L79" s="9"/>
      <c r="M79" s="9"/>
      <c r="N79" s="9"/>
      <c r="O79" s="9"/>
      <c r="P79" s="9"/>
    </row>
    <row r="80" spans="1:16" s="11" customFormat="1" thickBot="1" x14ac:dyDescent="0.3">
      <c r="A80" s="7"/>
      <c r="B80" s="273"/>
      <c r="C80" s="274"/>
      <c r="D80" s="274"/>
      <c r="E80" s="275" t="s">
        <v>53</v>
      </c>
      <c r="F80" s="276">
        <f>SUM(F71:F78)</f>
        <v>0</v>
      </c>
      <c r="G80" s="277"/>
      <c r="H80" s="9"/>
      <c r="I80" s="10"/>
      <c r="J80" s="9"/>
      <c r="K80" s="9"/>
      <c r="L80" s="9"/>
      <c r="M80" s="9"/>
      <c r="N80" s="9"/>
      <c r="O80" s="9"/>
      <c r="P80" s="9"/>
    </row>
    <row r="81" spans="1:16" s="6" customFormat="1" ht="14.25" customHeight="1" thickBot="1" x14ac:dyDescent="0.3">
      <c r="A81" s="1"/>
      <c r="B81" s="245"/>
      <c r="C81" s="245"/>
      <c r="D81" s="245"/>
      <c r="E81" s="245"/>
      <c r="F81" s="245"/>
      <c r="G81" s="246"/>
      <c r="H81" s="2"/>
      <c r="I81" s="5"/>
      <c r="J81" s="13"/>
      <c r="K81" s="2"/>
      <c r="L81" s="2"/>
      <c r="M81" s="2"/>
      <c r="N81" s="2"/>
      <c r="O81" s="2"/>
      <c r="P81" s="2"/>
    </row>
    <row r="82" spans="1:16" s="6" customFormat="1" ht="14.25" customHeight="1" x14ac:dyDescent="0.25">
      <c r="A82" s="96" t="s">
        <v>26</v>
      </c>
      <c r="B82" s="93" t="s">
        <v>55</v>
      </c>
      <c r="C82" s="105"/>
      <c r="D82" s="105"/>
      <c r="E82" s="279"/>
      <c r="F82" s="257"/>
      <c r="G82" s="258"/>
      <c r="H82" s="2"/>
      <c r="I82" s="5"/>
      <c r="J82" s="13"/>
      <c r="K82" s="2"/>
      <c r="L82" s="2"/>
      <c r="M82" s="2"/>
      <c r="N82" s="2"/>
      <c r="O82" s="2"/>
      <c r="P82" s="2"/>
    </row>
    <row r="83" spans="1:16" s="6" customFormat="1" ht="14.25" customHeight="1" x14ac:dyDescent="0.25">
      <c r="A83" s="7"/>
      <c r="B83" s="53" t="s">
        <v>56</v>
      </c>
      <c r="C83" s="315"/>
      <c r="D83" s="315"/>
      <c r="E83" s="245"/>
      <c r="F83" s="260"/>
      <c r="G83" s="261"/>
      <c r="H83" s="2"/>
      <c r="I83" s="5"/>
      <c r="J83" s="13"/>
      <c r="K83" s="2"/>
      <c r="L83" s="2"/>
      <c r="M83" s="2"/>
      <c r="N83" s="2"/>
      <c r="O83" s="2"/>
      <c r="P83" s="2"/>
    </row>
    <row r="84" spans="1:16" s="6" customFormat="1" ht="14.25" customHeight="1" x14ac:dyDescent="0.25">
      <c r="A84" s="7"/>
      <c r="B84" s="54" t="s">
        <v>57</v>
      </c>
      <c r="C84" s="18" t="s">
        <v>58</v>
      </c>
      <c r="D84" s="4" t="s">
        <v>31</v>
      </c>
      <c r="E84" s="246" t="s">
        <v>32</v>
      </c>
      <c r="F84" s="246" t="s">
        <v>59</v>
      </c>
      <c r="G84" s="261"/>
      <c r="H84" s="2"/>
      <c r="I84" s="5"/>
      <c r="J84" s="13"/>
      <c r="K84" s="2"/>
      <c r="L84" s="2"/>
      <c r="M84" s="2"/>
      <c r="N84" s="2"/>
      <c r="O84" s="2"/>
      <c r="P84" s="2"/>
    </row>
    <row r="85" spans="1:16" s="6" customFormat="1" ht="14.25" customHeight="1" x14ac:dyDescent="0.25">
      <c r="A85" s="7"/>
      <c r="B85" s="262"/>
      <c r="C85" s="264"/>
      <c r="D85" s="264"/>
      <c r="E85" s="264"/>
      <c r="F85" s="245">
        <f>(C85*D85)*E85</f>
        <v>0</v>
      </c>
      <c r="G85" s="261"/>
      <c r="H85" s="2"/>
      <c r="I85" s="5"/>
      <c r="J85" s="13"/>
      <c r="K85" s="2"/>
      <c r="L85" s="2"/>
      <c r="M85" s="2"/>
      <c r="N85" s="2"/>
      <c r="O85" s="2"/>
      <c r="P85" s="2"/>
    </row>
    <row r="86" spans="1:16" s="6" customFormat="1" ht="14.25" customHeight="1" x14ac:dyDescent="0.25">
      <c r="A86" s="7"/>
      <c r="B86" s="262"/>
      <c r="C86" s="264"/>
      <c r="D86" s="264"/>
      <c r="E86" s="264"/>
      <c r="F86" s="245">
        <f t="shared" ref="F86:F93" si="3">(C86*D86)*E86</f>
        <v>0</v>
      </c>
      <c r="G86" s="261"/>
      <c r="H86" s="2"/>
      <c r="I86" s="5"/>
      <c r="J86" s="13"/>
      <c r="K86" s="2"/>
      <c r="L86" s="2"/>
      <c r="M86" s="2"/>
      <c r="N86" s="2"/>
      <c r="O86" s="2"/>
      <c r="P86" s="2"/>
    </row>
    <row r="87" spans="1:16" s="6" customFormat="1" ht="14.25" customHeight="1" x14ac:dyDescent="0.25">
      <c r="A87" s="7"/>
      <c r="B87" s="262"/>
      <c r="C87" s="264"/>
      <c r="D87" s="264"/>
      <c r="E87" s="264"/>
      <c r="F87" s="245">
        <f t="shared" si="3"/>
        <v>0</v>
      </c>
      <c r="G87" s="261"/>
      <c r="H87" s="2"/>
      <c r="I87" s="5"/>
      <c r="J87" s="13"/>
      <c r="K87" s="2"/>
      <c r="L87" s="2"/>
      <c r="M87" s="2"/>
      <c r="N87" s="2"/>
      <c r="O87" s="2"/>
      <c r="P87" s="2"/>
    </row>
    <row r="88" spans="1:16" s="6" customFormat="1" ht="14.25" customHeight="1" x14ac:dyDescent="0.25">
      <c r="A88" s="7"/>
      <c r="B88" s="262"/>
      <c r="C88" s="264"/>
      <c r="D88" s="264"/>
      <c r="E88" s="264"/>
      <c r="F88" s="245">
        <f t="shared" si="3"/>
        <v>0</v>
      </c>
      <c r="G88" s="261"/>
      <c r="H88" s="2"/>
      <c r="I88" s="5"/>
      <c r="J88" s="13"/>
      <c r="K88" s="2"/>
      <c r="L88" s="2"/>
      <c r="M88" s="2"/>
      <c r="N88" s="2"/>
      <c r="O88" s="2"/>
      <c r="P88" s="2"/>
    </row>
    <row r="89" spans="1:16" s="6" customFormat="1" ht="14.25" customHeight="1" x14ac:dyDescent="0.25">
      <c r="A89" s="7"/>
      <c r="B89" s="262"/>
      <c r="C89" s="264"/>
      <c r="D89" s="264"/>
      <c r="E89" s="264"/>
      <c r="F89" s="245">
        <f t="shared" si="3"/>
        <v>0</v>
      </c>
      <c r="G89" s="261"/>
      <c r="H89" s="2"/>
      <c r="I89" s="5"/>
      <c r="J89" s="13"/>
      <c r="K89" s="2"/>
      <c r="L89" s="2"/>
      <c r="M89" s="2"/>
      <c r="N89" s="2"/>
      <c r="O89" s="2"/>
      <c r="P89" s="2"/>
    </row>
    <row r="90" spans="1:16" s="6" customFormat="1" ht="14.25" customHeight="1" x14ac:dyDescent="0.25">
      <c r="A90" s="7"/>
      <c r="B90" s="262"/>
      <c r="C90" s="264"/>
      <c r="D90" s="264"/>
      <c r="E90" s="264"/>
      <c r="F90" s="245">
        <f t="shared" si="3"/>
        <v>0</v>
      </c>
      <c r="G90" s="261"/>
      <c r="H90" s="2"/>
      <c r="I90" s="5"/>
      <c r="J90" s="13"/>
      <c r="K90" s="2"/>
      <c r="L90" s="2"/>
      <c r="M90" s="2"/>
      <c r="N90" s="2"/>
      <c r="O90" s="2"/>
      <c r="P90" s="2"/>
    </row>
    <row r="91" spans="1:16" s="6" customFormat="1" ht="14.25" customHeight="1" x14ac:dyDescent="0.25">
      <c r="A91" s="7"/>
      <c r="B91" s="262"/>
      <c r="C91" s="264"/>
      <c r="D91" s="264"/>
      <c r="E91" s="264"/>
      <c r="F91" s="245">
        <f t="shared" si="3"/>
        <v>0</v>
      </c>
      <c r="G91" s="261"/>
      <c r="H91" s="2"/>
      <c r="I91" s="5"/>
      <c r="J91" s="13"/>
      <c r="K91" s="2"/>
      <c r="L91" s="2"/>
      <c r="M91" s="2"/>
      <c r="N91" s="2"/>
      <c r="O91" s="2"/>
      <c r="P91" s="2"/>
    </row>
    <row r="92" spans="1:16" s="6" customFormat="1" ht="14.25" customHeight="1" x14ac:dyDescent="0.25">
      <c r="A92" s="7"/>
      <c r="B92" s="262"/>
      <c r="C92" s="264"/>
      <c r="D92" s="264"/>
      <c r="E92" s="264"/>
      <c r="F92" s="245">
        <f t="shared" si="3"/>
        <v>0</v>
      </c>
      <c r="G92" s="261"/>
      <c r="H92" s="2"/>
      <c r="I92" s="5"/>
      <c r="J92" s="13"/>
      <c r="K92" s="2"/>
      <c r="L92" s="2"/>
      <c r="M92" s="2"/>
      <c r="N92" s="2"/>
      <c r="O92" s="2"/>
      <c r="P92" s="2"/>
    </row>
    <row r="93" spans="1:16" s="6" customFormat="1" ht="14.25" customHeight="1" x14ac:dyDescent="0.25">
      <c r="A93" s="7"/>
      <c r="B93" s="262"/>
      <c r="C93" s="264"/>
      <c r="D93" s="264"/>
      <c r="E93" s="264"/>
      <c r="F93" s="245">
        <f t="shared" si="3"/>
        <v>0</v>
      </c>
      <c r="G93" s="261"/>
      <c r="H93" s="2"/>
      <c r="I93" s="5"/>
      <c r="J93" s="13"/>
      <c r="K93" s="2"/>
      <c r="L93" s="2"/>
      <c r="M93" s="2"/>
      <c r="N93" s="2"/>
      <c r="O93" s="2"/>
      <c r="P93" s="2"/>
    </row>
    <row r="94" spans="1:16" s="6" customFormat="1" ht="14.25" customHeight="1" x14ac:dyDescent="0.25">
      <c r="A94" s="7"/>
      <c r="B94" s="265"/>
      <c r="C94" s="245"/>
      <c r="D94" s="245"/>
      <c r="E94" s="266" t="s">
        <v>60</v>
      </c>
      <c r="F94" s="242">
        <f>SUM(F85:F93)</f>
        <v>0</v>
      </c>
      <c r="G94" s="261"/>
      <c r="H94" s="2"/>
      <c r="I94" s="5"/>
      <c r="J94" s="13"/>
      <c r="K94" s="2"/>
      <c r="L94" s="2"/>
      <c r="M94" s="2"/>
      <c r="N94" s="2"/>
      <c r="O94" s="2"/>
      <c r="P94" s="2"/>
    </row>
    <row r="95" spans="1:16" s="6" customFormat="1" ht="14.25" customHeight="1" x14ac:dyDescent="0.25">
      <c r="A95" s="7"/>
      <c r="B95" s="259"/>
      <c r="C95" s="242"/>
      <c r="D95" s="242"/>
      <c r="E95" s="242"/>
      <c r="F95" s="242"/>
      <c r="G95" s="261"/>
      <c r="H95" s="2"/>
      <c r="I95" s="5"/>
      <c r="J95" s="13"/>
      <c r="K95" s="2"/>
      <c r="L95" s="2"/>
      <c r="M95" s="2"/>
      <c r="N95" s="2"/>
      <c r="O95" s="2"/>
      <c r="P95" s="2"/>
    </row>
    <row r="96" spans="1:16" s="6" customFormat="1" ht="14.25" customHeight="1" x14ac:dyDescent="0.25">
      <c r="A96" s="7"/>
      <c r="B96" s="259"/>
      <c r="C96" s="242"/>
      <c r="D96" s="242"/>
      <c r="E96" s="266"/>
      <c r="F96" s="270"/>
      <c r="G96" s="261"/>
      <c r="H96" s="2"/>
      <c r="I96" s="5"/>
      <c r="J96" s="13"/>
      <c r="K96" s="2"/>
      <c r="L96" s="2"/>
      <c r="M96" s="2"/>
      <c r="N96" s="2"/>
      <c r="O96" s="2"/>
      <c r="P96" s="2"/>
    </row>
    <row r="97" spans="1:16" s="6" customFormat="1" ht="14.25" customHeight="1" x14ac:dyDescent="0.25">
      <c r="A97" s="7"/>
      <c r="B97" s="53" t="s">
        <v>61</v>
      </c>
      <c r="C97" s="9"/>
      <c r="D97" s="12"/>
      <c r="E97" s="266"/>
      <c r="F97" s="270"/>
      <c r="G97" s="285"/>
      <c r="H97" s="2"/>
      <c r="I97" s="5"/>
      <c r="J97" s="13"/>
      <c r="K97" s="2"/>
      <c r="L97" s="2"/>
      <c r="M97" s="2"/>
      <c r="N97" s="2"/>
      <c r="O97" s="2"/>
      <c r="P97" s="2"/>
    </row>
    <row r="98" spans="1:16" s="6" customFormat="1" ht="14.25" customHeight="1" x14ac:dyDescent="0.25">
      <c r="A98" s="7"/>
      <c r="B98" s="54" t="s">
        <v>57</v>
      </c>
      <c r="C98" s="18" t="s">
        <v>62</v>
      </c>
      <c r="D98" s="4" t="s">
        <v>31</v>
      </c>
      <c r="E98" s="246" t="s">
        <v>32</v>
      </c>
      <c r="F98" s="246" t="s">
        <v>33</v>
      </c>
      <c r="G98" s="261"/>
      <c r="H98" s="2"/>
      <c r="I98" s="5"/>
      <c r="J98" s="13"/>
      <c r="K98" s="2"/>
      <c r="L98" s="2"/>
      <c r="M98" s="2"/>
      <c r="N98" s="2"/>
      <c r="O98" s="2"/>
      <c r="P98" s="2"/>
    </row>
    <row r="99" spans="1:16" s="6" customFormat="1" ht="14.25" customHeight="1" x14ac:dyDescent="0.25">
      <c r="A99" s="7"/>
      <c r="B99" s="262"/>
      <c r="C99" s="264"/>
      <c r="D99" s="264"/>
      <c r="E99" s="264"/>
      <c r="F99" s="245">
        <f t="shared" ref="F99:F107" si="4">$D99*E99</f>
        <v>0</v>
      </c>
      <c r="G99" s="261"/>
      <c r="H99" s="2"/>
      <c r="I99" s="5"/>
      <c r="J99" s="13"/>
      <c r="K99" s="2"/>
      <c r="L99" s="2"/>
      <c r="M99" s="2"/>
      <c r="N99" s="2"/>
      <c r="O99" s="2"/>
      <c r="P99" s="2"/>
    </row>
    <row r="100" spans="1:16" s="6" customFormat="1" ht="14.25" customHeight="1" x14ac:dyDescent="0.25">
      <c r="A100" s="7"/>
      <c r="B100" s="262"/>
      <c r="C100" s="264"/>
      <c r="D100" s="264"/>
      <c r="E100" s="264"/>
      <c r="F100" s="245">
        <f t="shared" si="4"/>
        <v>0</v>
      </c>
      <c r="G100" s="261"/>
      <c r="H100" s="2"/>
      <c r="I100" s="5"/>
      <c r="J100" s="13"/>
      <c r="K100" s="2"/>
      <c r="L100" s="2"/>
      <c r="M100" s="2"/>
      <c r="N100" s="2"/>
      <c r="O100" s="2"/>
      <c r="P100" s="2"/>
    </row>
    <row r="101" spans="1:16" s="6" customFormat="1" ht="14.25" customHeight="1" x14ac:dyDescent="0.25">
      <c r="A101" s="7"/>
      <c r="B101" s="262"/>
      <c r="C101" s="264"/>
      <c r="D101" s="264"/>
      <c r="E101" s="264"/>
      <c r="F101" s="245">
        <f t="shared" si="4"/>
        <v>0</v>
      </c>
      <c r="G101" s="261"/>
      <c r="H101" s="2"/>
      <c r="I101" s="5"/>
      <c r="J101" s="13"/>
      <c r="K101" s="2"/>
      <c r="L101" s="2"/>
      <c r="M101" s="2"/>
      <c r="N101" s="2"/>
      <c r="O101" s="2"/>
      <c r="P101" s="2"/>
    </row>
    <row r="102" spans="1:16" s="6" customFormat="1" ht="14.25" customHeight="1" x14ac:dyDescent="0.25">
      <c r="A102" s="7"/>
      <c r="B102" s="262"/>
      <c r="C102" s="264"/>
      <c r="D102" s="264"/>
      <c r="E102" s="264"/>
      <c r="F102" s="245">
        <f t="shared" si="4"/>
        <v>0</v>
      </c>
      <c r="G102" s="261"/>
      <c r="H102" s="2"/>
      <c r="I102" s="5"/>
      <c r="J102" s="13"/>
      <c r="K102" s="2"/>
      <c r="L102" s="2"/>
      <c r="M102" s="2"/>
      <c r="N102" s="2"/>
      <c r="O102" s="2"/>
      <c r="P102" s="2"/>
    </row>
    <row r="103" spans="1:16" s="6" customFormat="1" ht="14.25" customHeight="1" x14ac:dyDescent="0.25">
      <c r="A103" s="7"/>
      <c r="B103" s="262"/>
      <c r="C103" s="264"/>
      <c r="D103" s="264"/>
      <c r="E103" s="264"/>
      <c r="F103" s="245">
        <f t="shared" si="4"/>
        <v>0</v>
      </c>
      <c r="G103" s="261"/>
      <c r="H103" s="2"/>
      <c r="I103" s="5"/>
      <c r="J103" s="13"/>
      <c r="K103" s="2"/>
      <c r="L103" s="2"/>
      <c r="M103" s="2"/>
      <c r="N103" s="2"/>
      <c r="O103" s="2"/>
      <c r="P103" s="2"/>
    </row>
    <row r="104" spans="1:16" s="6" customFormat="1" ht="14.25" customHeight="1" x14ac:dyDescent="0.25">
      <c r="A104" s="7"/>
      <c r="B104" s="262"/>
      <c r="C104" s="264"/>
      <c r="D104" s="264"/>
      <c r="E104" s="264"/>
      <c r="F104" s="245">
        <f t="shared" si="4"/>
        <v>0</v>
      </c>
      <c r="G104" s="261"/>
      <c r="H104" s="2"/>
      <c r="I104" s="5"/>
      <c r="J104" s="13"/>
      <c r="K104" s="2"/>
      <c r="L104" s="2"/>
      <c r="M104" s="2"/>
      <c r="N104" s="2"/>
      <c r="O104" s="2"/>
      <c r="P104" s="2"/>
    </row>
    <row r="105" spans="1:16" s="6" customFormat="1" ht="14.25" customHeight="1" x14ac:dyDescent="0.25">
      <c r="A105" s="7"/>
      <c r="B105" s="262"/>
      <c r="C105" s="264"/>
      <c r="D105" s="264"/>
      <c r="E105" s="264"/>
      <c r="F105" s="245">
        <f t="shared" si="4"/>
        <v>0</v>
      </c>
      <c r="G105" s="261"/>
      <c r="H105" s="2"/>
      <c r="I105" s="5"/>
      <c r="J105" s="13"/>
      <c r="K105" s="2"/>
      <c r="L105" s="2"/>
      <c r="M105" s="2"/>
      <c r="N105" s="2"/>
      <c r="O105" s="2"/>
      <c r="P105" s="2"/>
    </row>
    <row r="106" spans="1:16" s="6" customFormat="1" ht="14.25" customHeight="1" x14ac:dyDescent="0.25">
      <c r="A106" s="7"/>
      <c r="B106" s="262"/>
      <c r="C106" s="264"/>
      <c r="D106" s="264"/>
      <c r="E106" s="264"/>
      <c r="F106" s="245">
        <f t="shared" si="4"/>
        <v>0</v>
      </c>
      <c r="G106" s="261"/>
      <c r="H106" s="2"/>
      <c r="I106" s="5"/>
      <c r="J106" s="13"/>
      <c r="K106" s="2"/>
      <c r="L106" s="2"/>
      <c r="M106" s="2"/>
      <c r="N106" s="2"/>
      <c r="O106" s="2"/>
      <c r="P106" s="2"/>
    </row>
    <row r="107" spans="1:16" s="6" customFormat="1" ht="14.25" customHeight="1" x14ac:dyDescent="0.25">
      <c r="A107" s="7"/>
      <c r="B107" s="262"/>
      <c r="C107" s="264"/>
      <c r="D107" s="264"/>
      <c r="E107" s="264"/>
      <c r="F107" s="245">
        <f t="shared" si="4"/>
        <v>0</v>
      </c>
      <c r="G107" s="261"/>
      <c r="H107" s="2"/>
      <c r="I107" s="5"/>
      <c r="J107" s="13"/>
      <c r="K107" s="2"/>
      <c r="L107" s="2"/>
      <c r="M107" s="2"/>
      <c r="N107" s="2"/>
      <c r="O107" s="2"/>
      <c r="P107" s="2"/>
    </row>
    <row r="108" spans="1:16" s="6" customFormat="1" ht="14.25" customHeight="1" x14ac:dyDescent="0.25">
      <c r="A108" s="7"/>
      <c r="B108" s="265"/>
      <c r="C108" s="245"/>
      <c r="D108" s="245"/>
      <c r="E108" s="266" t="s">
        <v>63</v>
      </c>
      <c r="F108" s="242">
        <f>SUM(F99:F107)</f>
        <v>0</v>
      </c>
      <c r="G108" s="261"/>
      <c r="H108" s="2"/>
      <c r="I108" s="5"/>
      <c r="J108" s="13"/>
      <c r="K108" s="2"/>
      <c r="L108" s="2"/>
      <c r="M108" s="2"/>
      <c r="N108" s="2"/>
      <c r="O108" s="2"/>
      <c r="P108" s="2"/>
    </row>
    <row r="109" spans="1:16" s="6" customFormat="1" ht="14.25" customHeight="1" x14ac:dyDescent="0.25">
      <c r="A109" s="7"/>
      <c r="B109" s="259"/>
      <c r="C109" s="242"/>
      <c r="D109" s="242"/>
      <c r="E109" s="266"/>
      <c r="F109" s="270"/>
      <c r="G109" s="261"/>
      <c r="H109" s="2"/>
      <c r="I109" s="5"/>
      <c r="J109" s="13"/>
      <c r="K109" s="2"/>
      <c r="L109" s="2"/>
      <c r="M109" s="2"/>
      <c r="N109" s="2"/>
      <c r="O109" s="2"/>
      <c r="P109" s="2"/>
    </row>
    <row r="110" spans="1:16" s="6" customFormat="1" ht="14.25" customHeight="1" x14ac:dyDescent="0.25">
      <c r="A110" s="7"/>
      <c r="B110" s="259" t="s">
        <v>39</v>
      </c>
      <c r="C110" s="242"/>
      <c r="D110" s="242"/>
      <c r="E110" s="266"/>
      <c r="F110" s="270">
        <f>(F94+F108)*0.15</f>
        <v>0</v>
      </c>
      <c r="G110" s="261"/>
      <c r="H110" s="2"/>
      <c r="I110" s="5"/>
      <c r="J110" s="13"/>
      <c r="K110" s="2"/>
      <c r="L110" s="2"/>
      <c r="M110" s="2"/>
      <c r="N110" s="2"/>
      <c r="O110" s="2"/>
      <c r="P110" s="2"/>
    </row>
    <row r="111" spans="1:16" s="6" customFormat="1" ht="14.25" customHeight="1" x14ac:dyDescent="0.25">
      <c r="A111" s="7"/>
      <c r="B111" s="259"/>
      <c r="C111" s="242"/>
      <c r="D111" s="242"/>
      <c r="E111" s="266"/>
      <c r="F111" s="270"/>
      <c r="G111" s="285"/>
      <c r="H111" s="2"/>
      <c r="I111" s="5"/>
      <c r="J111" s="13"/>
      <c r="K111" s="2"/>
      <c r="L111" s="2"/>
      <c r="M111" s="2"/>
      <c r="N111" s="2"/>
      <c r="O111" s="2"/>
      <c r="P111" s="2"/>
    </row>
    <row r="112" spans="1:16" s="6" customFormat="1" ht="14.25" customHeight="1" x14ac:dyDescent="0.25">
      <c r="A112" s="7"/>
      <c r="B112" s="53" t="s">
        <v>40</v>
      </c>
      <c r="C112" s="9"/>
      <c r="D112" s="12"/>
      <c r="E112" s="59"/>
      <c r="F112" s="60"/>
      <c r="G112" s="261"/>
      <c r="H112" s="2"/>
      <c r="I112" s="5"/>
      <c r="J112" s="13"/>
      <c r="K112" s="2"/>
      <c r="L112" s="2"/>
      <c r="M112" s="2"/>
      <c r="N112" s="2"/>
      <c r="O112" s="2"/>
      <c r="P112" s="2"/>
    </row>
    <row r="113" spans="1:16" s="6" customFormat="1" ht="14.25" customHeight="1" x14ac:dyDescent="0.25">
      <c r="A113" s="7"/>
      <c r="B113" s="54" t="s">
        <v>41</v>
      </c>
      <c r="C113" s="9"/>
      <c r="D113" s="11"/>
      <c r="E113" s="59"/>
      <c r="F113" s="4" t="s">
        <v>42</v>
      </c>
      <c r="G113" s="261"/>
      <c r="H113" s="2"/>
      <c r="I113" s="5"/>
      <c r="J113" s="13"/>
      <c r="K113" s="2"/>
      <c r="L113" s="2"/>
      <c r="M113" s="2"/>
      <c r="N113" s="2"/>
      <c r="O113" s="2"/>
      <c r="P113" s="2"/>
    </row>
    <row r="114" spans="1:16" s="6" customFormat="1" ht="14.25" customHeight="1" x14ac:dyDescent="0.25">
      <c r="A114" s="7"/>
      <c r="B114" s="262"/>
      <c r="C114" s="264"/>
      <c r="D114" s="264"/>
      <c r="E114" s="264"/>
      <c r="F114" s="264">
        <v>0</v>
      </c>
      <c r="G114" s="261"/>
      <c r="H114" s="2"/>
      <c r="I114" s="5"/>
      <c r="J114" s="13"/>
      <c r="K114" s="2"/>
      <c r="L114" s="2"/>
      <c r="M114" s="2"/>
      <c r="N114" s="2"/>
      <c r="O114" s="2"/>
      <c r="P114" s="2"/>
    </row>
    <row r="115" spans="1:16" s="6" customFormat="1" ht="14.25" customHeight="1" x14ac:dyDescent="0.25">
      <c r="A115" s="7"/>
      <c r="B115" s="262"/>
      <c r="C115" s="264"/>
      <c r="D115" s="264"/>
      <c r="E115" s="264"/>
      <c r="F115" s="264">
        <v>0</v>
      </c>
      <c r="G115" s="261"/>
      <c r="H115" s="2"/>
      <c r="I115" s="5"/>
      <c r="J115" s="13"/>
      <c r="K115" s="2"/>
      <c r="L115" s="2"/>
      <c r="M115" s="2"/>
      <c r="N115" s="2"/>
      <c r="O115" s="2"/>
      <c r="P115" s="2"/>
    </row>
    <row r="116" spans="1:16" s="6" customFormat="1" ht="14.25" customHeight="1" x14ac:dyDescent="0.25">
      <c r="A116" s="7"/>
      <c r="B116" s="262"/>
      <c r="C116" s="264"/>
      <c r="D116" s="264"/>
      <c r="E116" s="264"/>
      <c r="F116" s="264">
        <v>0</v>
      </c>
      <c r="G116" s="261"/>
      <c r="H116" s="2"/>
      <c r="I116" s="5"/>
      <c r="J116" s="13"/>
      <c r="K116" s="2"/>
      <c r="L116" s="2"/>
      <c r="M116" s="2"/>
      <c r="N116" s="2"/>
      <c r="O116" s="2"/>
      <c r="P116" s="2"/>
    </row>
    <row r="117" spans="1:16" s="6" customFormat="1" ht="14.25" customHeight="1" x14ac:dyDescent="0.25">
      <c r="A117" s="7"/>
      <c r="B117" s="262"/>
      <c r="C117" s="264"/>
      <c r="D117" s="264"/>
      <c r="E117" s="264"/>
      <c r="F117" s="264">
        <v>0</v>
      </c>
      <c r="G117" s="261"/>
      <c r="H117" s="2"/>
      <c r="I117" s="5"/>
      <c r="J117" s="13"/>
      <c r="K117" s="2"/>
      <c r="L117" s="2"/>
      <c r="M117" s="2"/>
      <c r="N117" s="2"/>
      <c r="O117" s="2"/>
      <c r="P117" s="2"/>
    </row>
    <row r="118" spans="1:16" s="6" customFormat="1" ht="14.25" customHeight="1" x14ac:dyDescent="0.25">
      <c r="A118" s="7"/>
      <c r="B118" s="262"/>
      <c r="C118" s="264"/>
      <c r="D118" s="264"/>
      <c r="E118" s="264"/>
      <c r="F118" s="264">
        <v>0</v>
      </c>
      <c r="G118" s="261"/>
      <c r="H118" s="2"/>
      <c r="I118" s="5"/>
      <c r="J118" s="13"/>
      <c r="K118" s="2"/>
      <c r="L118" s="2"/>
      <c r="M118" s="2"/>
      <c r="N118" s="2"/>
      <c r="O118" s="2"/>
      <c r="P118" s="2"/>
    </row>
    <row r="119" spans="1:16" s="6" customFormat="1" ht="14.25" customHeight="1" x14ac:dyDescent="0.25">
      <c r="A119" s="7"/>
      <c r="B119" s="262"/>
      <c r="C119" s="264"/>
      <c r="D119" s="264"/>
      <c r="E119" s="264"/>
      <c r="F119" s="264">
        <v>0</v>
      </c>
      <c r="G119" s="261"/>
      <c r="H119" s="2"/>
      <c r="I119" s="5"/>
      <c r="J119" s="13"/>
      <c r="K119" s="2"/>
      <c r="L119" s="2"/>
      <c r="M119" s="2"/>
      <c r="N119" s="2"/>
      <c r="O119" s="2"/>
      <c r="P119" s="2"/>
    </row>
    <row r="120" spans="1:16" s="6" customFormat="1" ht="14.25" customHeight="1" x14ac:dyDescent="0.25">
      <c r="A120" s="7"/>
      <c r="B120" s="262"/>
      <c r="C120" s="264"/>
      <c r="D120" s="264"/>
      <c r="E120" s="264"/>
      <c r="F120" s="264">
        <v>0</v>
      </c>
      <c r="G120" s="261"/>
      <c r="H120" s="2"/>
      <c r="I120" s="5"/>
      <c r="J120" s="13"/>
      <c r="K120" s="2"/>
      <c r="L120" s="2"/>
      <c r="M120" s="2"/>
      <c r="N120" s="2"/>
      <c r="O120" s="2"/>
      <c r="P120" s="2"/>
    </row>
    <row r="121" spans="1:16" s="6" customFormat="1" ht="14.25" customHeight="1" x14ac:dyDescent="0.25">
      <c r="A121" s="7"/>
      <c r="B121" s="271"/>
      <c r="C121" s="270"/>
      <c r="D121" s="270"/>
      <c r="E121" s="272" t="s">
        <v>43</v>
      </c>
      <c r="F121" s="286">
        <f>SUM(F114:F120)</f>
        <v>0</v>
      </c>
      <c r="G121" s="261"/>
      <c r="H121" s="2"/>
      <c r="I121" s="5"/>
      <c r="J121" s="13"/>
      <c r="K121" s="2"/>
      <c r="L121" s="2"/>
      <c r="M121" s="2"/>
      <c r="N121" s="2"/>
      <c r="O121" s="2"/>
      <c r="P121" s="2"/>
    </row>
    <row r="122" spans="1:16" s="6" customFormat="1" ht="14.25" customHeight="1" thickBot="1" x14ac:dyDescent="0.3">
      <c r="A122" s="7"/>
      <c r="B122" s="259"/>
      <c r="C122" s="242"/>
      <c r="D122" s="242"/>
      <c r="E122" s="266"/>
      <c r="F122" s="270"/>
      <c r="G122" s="261"/>
      <c r="H122" s="2"/>
      <c r="I122" s="5"/>
      <c r="J122" s="13"/>
      <c r="K122" s="2"/>
      <c r="L122" s="2"/>
      <c r="M122" s="2"/>
      <c r="N122" s="2"/>
      <c r="O122" s="2"/>
      <c r="P122" s="2"/>
    </row>
    <row r="123" spans="1:16" s="6" customFormat="1" ht="14.25" customHeight="1" thickBot="1" x14ac:dyDescent="0.3">
      <c r="A123" s="7"/>
      <c r="B123" s="273"/>
      <c r="C123" s="274"/>
      <c r="D123" s="274"/>
      <c r="E123" s="275" t="s">
        <v>64</v>
      </c>
      <c r="F123" s="276">
        <f>F94+F108+F110+F121</f>
        <v>0</v>
      </c>
      <c r="G123" s="277"/>
      <c r="H123" s="2"/>
      <c r="I123" s="5"/>
      <c r="J123" s="13"/>
      <c r="K123" s="2"/>
      <c r="L123" s="2"/>
      <c r="M123" s="2"/>
      <c r="N123" s="2"/>
      <c r="O123" s="2"/>
      <c r="P123" s="2"/>
    </row>
    <row r="124" spans="1:16" s="6" customFormat="1" ht="14.25" customHeight="1" thickBot="1" x14ac:dyDescent="0.3">
      <c r="A124" s="1"/>
      <c r="B124" s="245"/>
      <c r="C124" s="245"/>
      <c r="D124" s="245"/>
      <c r="E124" s="245"/>
      <c r="F124" s="245"/>
      <c r="G124" s="246"/>
      <c r="H124" s="2"/>
      <c r="I124" s="5"/>
      <c r="J124" s="13"/>
      <c r="K124" s="2"/>
      <c r="L124" s="2"/>
      <c r="M124" s="2"/>
      <c r="N124" s="2"/>
      <c r="O124" s="2"/>
      <c r="P124" s="2"/>
    </row>
    <row r="125" spans="1:16" s="6" customFormat="1" ht="14.25" customHeight="1" thickBot="1" x14ac:dyDescent="0.3">
      <c r="A125" s="96" t="s">
        <v>45</v>
      </c>
      <c r="B125" s="287" t="s">
        <v>66</v>
      </c>
      <c r="C125" s="254"/>
      <c r="D125" s="254"/>
      <c r="E125" s="288"/>
      <c r="F125" s="289">
        <f>F36+F66+F80+F123</f>
        <v>0</v>
      </c>
      <c r="G125" s="290"/>
      <c r="H125" s="2"/>
      <c r="I125" s="5"/>
      <c r="J125" s="13"/>
      <c r="K125" s="2"/>
      <c r="L125" s="2"/>
      <c r="M125" s="2"/>
      <c r="N125" s="2"/>
      <c r="O125" s="2"/>
      <c r="P125" s="2"/>
    </row>
    <row r="126" spans="1:16" s="6" customFormat="1" ht="14.25" customHeight="1" thickBot="1" x14ac:dyDescent="0.3">
      <c r="A126" s="96"/>
      <c r="B126" s="291"/>
      <c r="C126" s="242"/>
      <c r="D126" s="242"/>
      <c r="E126" s="292"/>
      <c r="F126" s="247"/>
      <c r="G126" s="242"/>
      <c r="H126" s="2"/>
      <c r="I126" s="5"/>
      <c r="J126" s="13"/>
      <c r="K126" s="2"/>
      <c r="L126" s="2"/>
      <c r="M126" s="2"/>
      <c r="N126" s="2"/>
      <c r="O126" s="2"/>
      <c r="P126" s="2"/>
    </row>
    <row r="127" spans="1:16" s="6" customFormat="1" ht="14.25" customHeight="1" x14ac:dyDescent="0.25">
      <c r="A127" s="96"/>
      <c r="B127" s="293"/>
      <c r="C127" s="294"/>
      <c r="D127" s="295" t="s">
        <v>67</v>
      </c>
      <c r="E127" s="295" t="s">
        <v>68</v>
      </c>
      <c r="F127" s="295" t="s">
        <v>69</v>
      </c>
      <c r="G127" s="296"/>
      <c r="H127" s="2"/>
      <c r="I127" s="111" t="s">
        <v>70</v>
      </c>
      <c r="J127" s="112" t="s">
        <v>71</v>
      </c>
      <c r="K127" s="2"/>
      <c r="L127" s="2"/>
      <c r="M127" s="2"/>
      <c r="N127" s="2"/>
      <c r="O127" s="2"/>
      <c r="P127" s="2"/>
    </row>
    <row r="128" spans="1:16" s="6" customFormat="1" ht="14.25" customHeight="1" x14ac:dyDescent="0.25">
      <c r="A128" s="96"/>
      <c r="B128" s="297" t="s">
        <v>44</v>
      </c>
      <c r="C128" s="298"/>
      <c r="D128" s="298">
        <f>F36</f>
        <v>0</v>
      </c>
      <c r="E128" s="221">
        <f>D128</f>
        <v>0</v>
      </c>
      <c r="F128" s="299">
        <f>IF($F$6="grote onderneming",E128*0.15,E128*0.5)</f>
        <v>0</v>
      </c>
      <c r="G128" s="300"/>
      <c r="H128" s="2"/>
      <c r="I128" s="115">
        <f>IF(F128=0,0,F128/E128)</f>
        <v>0</v>
      </c>
      <c r="J128" s="116"/>
      <c r="K128" s="2"/>
      <c r="L128" s="2"/>
      <c r="M128" s="2"/>
      <c r="N128" s="2"/>
      <c r="O128" s="2"/>
      <c r="P128" s="2"/>
    </row>
    <row r="129" spans="1:16" s="6" customFormat="1" ht="14.25" customHeight="1" x14ac:dyDescent="0.25">
      <c r="A129" s="96"/>
      <c r="B129" s="297" t="s">
        <v>72</v>
      </c>
      <c r="C129" s="298"/>
      <c r="D129" s="298">
        <f>F66</f>
        <v>0</v>
      </c>
      <c r="E129" s="221">
        <f>D129</f>
        <v>0</v>
      </c>
      <c r="F129" s="299">
        <f t="shared" ref="F129:F130" si="5">IF($F$6="grote onderneming",E129*0.15,E129*0.5)</f>
        <v>0</v>
      </c>
      <c r="G129" s="300"/>
      <c r="H129" s="2"/>
      <c r="I129" s="115">
        <f>IF(F129=0,0,F129/E129)</f>
        <v>0</v>
      </c>
      <c r="J129" s="116"/>
      <c r="K129" s="2"/>
      <c r="L129" s="2"/>
      <c r="M129" s="2"/>
      <c r="N129" s="2"/>
      <c r="O129" s="2"/>
      <c r="P129" s="2"/>
    </row>
    <row r="130" spans="1:16" s="6" customFormat="1" ht="14.25" customHeight="1" x14ac:dyDescent="0.25">
      <c r="A130" s="96"/>
      <c r="B130" s="297" t="s">
        <v>73</v>
      </c>
      <c r="C130" s="298"/>
      <c r="D130" s="298">
        <f>F80</f>
        <v>0</v>
      </c>
      <c r="E130" s="298">
        <f>Totaalblad!F50</f>
        <v>0</v>
      </c>
      <c r="F130" s="299">
        <f t="shared" si="5"/>
        <v>0</v>
      </c>
      <c r="G130" s="300"/>
      <c r="H130" s="2"/>
      <c r="I130" s="115">
        <f>IF(F130=0,0,F130/E130)</f>
        <v>0</v>
      </c>
      <c r="J130" s="123" t="str">
        <f>IF(E130=0,"0%",E130/$D$130)</f>
        <v>0%</v>
      </c>
      <c r="K130" s="2"/>
      <c r="L130" s="2"/>
      <c r="M130" s="2"/>
      <c r="N130" s="2"/>
      <c r="O130" s="2"/>
      <c r="P130" s="2"/>
    </row>
    <row r="131" spans="1:16" s="6" customFormat="1" ht="14.25" customHeight="1" x14ac:dyDescent="0.25">
      <c r="A131" s="96"/>
      <c r="B131" s="297" t="s">
        <v>74</v>
      </c>
      <c r="C131" s="298"/>
      <c r="D131" s="298">
        <f>F123</f>
        <v>0</v>
      </c>
      <c r="E131" s="221">
        <f>D131</f>
        <v>0</v>
      </c>
      <c r="F131" s="299">
        <f>IF(F6="grote onderneming",E131*0.5,E131*0.5)</f>
        <v>0</v>
      </c>
      <c r="G131" s="300"/>
      <c r="H131" s="2"/>
      <c r="I131" s="115">
        <f>IF(F131=0,0,F131/E131)</f>
        <v>0</v>
      </c>
      <c r="J131" s="116"/>
      <c r="K131" s="2"/>
      <c r="L131" s="2"/>
      <c r="M131" s="2"/>
      <c r="N131" s="2"/>
      <c r="O131" s="2"/>
      <c r="P131" s="2"/>
    </row>
    <row r="132" spans="1:16" s="6" customFormat="1" ht="14.25" customHeight="1" thickBot="1" x14ac:dyDescent="0.3">
      <c r="A132" s="1"/>
      <c r="B132" s="301" t="s">
        <v>82</v>
      </c>
      <c r="C132" s="302"/>
      <c r="D132" s="302">
        <f>SUM(D128:D131)</f>
        <v>0</v>
      </c>
      <c r="E132" s="302">
        <f>SUM(E128:E131)</f>
        <v>0</v>
      </c>
      <c r="F132" s="303">
        <f>SUM(F128:F131)</f>
        <v>0</v>
      </c>
      <c r="G132" s="277"/>
      <c r="H132" s="2"/>
      <c r="I132" s="115"/>
      <c r="J132" s="116"/>
      <c r="K132" s="2"/>
      <c r="L132" s="2"/>
      <c r="M132" s="2"/>
      <c r="N132" s="2"/>
      <c r="O132" s="2"/>
      <c r="P132" s="2"/>
    </row>
    <row r="133" spans="1:16" s="6" customFormat="1" ht="14.25" customHeight="1" thickBot="1" x14ac:dyDescent="0.3">
      <c r="A133" s="1"/>
      <c r="B133" s="304"/>
      <c r="C133" s="302"/>
      <c r="D133" s="302"/>
      <c r="E133" s="302"/>
      <c r="F133" s="303"/>
      <c r="G133" s="246"/>
      <c r="H133" s="2"/>
      <c r="I133" s="117"/>
      <c r="J133" s="121"/>
      <c r="K133" s="2"/>
      <c r="L133" s="2"/>
      <c r="M133" s="2"/>
      <c r="N133" s="2"/>
      <c r="O133" s="2"/>
      <c r="P133" s="2"/>
    </row>
    <row r="134" spans="1:16" s="2" customFormat="1" ht="16.5" thickBot="1" x14ac:dyDescent="0.3">
      <c r="A134" s="106" t="s">
        <v>48</v>
      </c>
      <c r="B134" s="331" t="s">
        <v>77</v>
      </c>
      <c r="C134" s="332"/>
      <c r="D134" s="332"/>
      <c r="E134" s="332"/>
      <c r="F134" s="329">
        <f>F132</f>
        <v>0</v>
      </c>
      <c r="G134" s="333"/>
      <c r="H134" s="74"/>
      <c r="I134" s="73"/>
    </row>
    <row r="135" spans="1:16" s="2" customFormat="1" thickBot="1" x14ac:dyDescent="0.3">
      <c r="A135" s="1"/>
      <c r="B135" s="245"/>
      <c r="C135" s="245"/>
      <c r="D135" s="245"/>
      <c r="E135" s="245"/>
      <c r="F135" s="266"/>
      <c r="G135" s="246"/>
      <c r="I135" s="5"/>
    </row>
    <row r="136" spans="1:16" s="2" customFormat="1" ht="15.75" x14ac:dyDescent="0.25">
      <c r="A136" s="96" t="s">
        <v>54</v>
      </c>
      <c r="B136" s="373" t="s">
        <v>79</v>
      </c>
      <c r="C136" s="374"/>
      <c r="D136" s="374"/>
      <c r="E136" s="374"/>
      <c r="F136" s="374"/>
      <c r="G136" s="258"/>
      <c r="I136" s="5"/>
    </row>
    <row r="137" spans="1:16" s="2" customFormat="1" ht="12" x14ac:dyDescent="0.25">
      <c r="A137" s="1"/>
      <c r="B137" s="367"/>
      <c r="C137" s="368"/>
      <c r="D137" s="368"/>
      <c r="E137" s="368"/>
      <c r="F137" s="368"/>
      <c r="G137" s="261"/>
      <c r="I137" s="5"/>
    </row>
    <row r="138" spans="1:16" s="2" customFormat="1" ht="12" x14ac:dyDescent="0.25">
      <c r="A138" s="1"/>
      <c r="B138" s="367"/>
      <c r="C138" s="368"/>
      <c r="D138" s="368"/>
      <c r="E138" s="368"/>
      <c r="F138" s="368"/>
      <c r="G138" s="305"/>
      <c r="I138" s="5"/>
    </row>
    <row r="139" spans="1:16" s="2" customFormat="1" ht="12" x14ac:dyDescent="0.25">
      <c r="A139" s="1"/>
      <c r="B139" s="367"/>
      <c r="C139" s="368"/>
      <c r="D139" s="368"/>
      <c r="E139" s="368"/>
      <c r="F139" s="368"/>
      <c r="G139" s="261"/>
      <c r="I139" s="5"/>
    </row>
    <row r="140" spans="1:16" s="2" customFormat="1" ht="12" x14ac:dyDescent="0.25">
      <c r="A140" s="1"/>
      <c r="B140" s="367"/>
      <c r="C140" s="368"/>
      <c r="D140" s="368"/>
      <c r="E140" s="368"/>
      <c r="F140" s="368"/>
      <c r="G140" s="261"/>
      <c r="I140" s="5"/>
    </row>
    <row r="141" spans="1:16" s="2" customFormat="1" ht="12" x14ac:dyDescent="0.25">
      <c r="A141" s="1"/>
      <c r="B141" s="367"/>
      <c r="C141" s="368"/>
      <c r="D141" s="368"/>
      <c r="E141" s="368"/>
      <c r="F141" s="368"/>
      <c r="G141" s="261"/>
      <c r="I141" s="5"/>
    </row>
    <row r="142" spans="1:16" s="2" customFormat="1" ht="12" x14ac:dyDescent="0.25">
      <c r="A142" s="1"/>
      <c r="B142" s="367"/>
      <c r="C142" s="368"/>
      <c r="D142" s="368"/>
      <c r="E142" s="368"/>
      <c r="F142" s="368"/>
      <c r="G142" s="261"/>
      <c r="I142" s="5"/>
    </row>
    <row r="143" spans="1:16" s="6" customFormat="1" ht="12" x14ac:dyDescent="0.25">
      <c r="A143" s="1"/>
      <c r="B143" s="367"/>
      <c r="C143" s="368"/>
      <c r="D143" s="368"/>
      <c r="E143" s="368"/>
      <c r="F143" s="368"/>
      <c r="G143" s="261"/>
      <c r="H143" s="2"/>
      <c r="I143" s="5"/>
      <c r="J143" s="2"/>
      <c r="K143" s="2"/>
      <c r="L143" s="2"/>
      <c r="M143" s="2"/>
      <c r="N143" s="2"/>
      <c r="O143" s="2"/>
      <c r="P143" s="2"/>
    </row>
    <row r="144" spans="1:16" s="6" customFormat="1" ht="12" x14ac:dyDescent="0.25">
      <c r="A144" s="1"/>
      <c r="B144" s="367"/>
      <c r="C144" s="368"/>
      <c r="D144" s="368"/>
      <c r="E144" s="368"/>
      <c r="F144" s="368"/>
      <c r="G144" s="261"/>
      <c r="H144" s="2"/>
      <c r="I144" s="5"/>
      <c r="J144" s="2"/>
      <c r="K144" s="2"/>
      <c r="L144" s="2"/>
      <c r="M144" s="2"/>
      <c r="N144" s="2"/>
      <c r="O144" s="2"/>
      <c r="P144" s="2"/>
    </row>
    <row r="145" spans="1:16" s="6" customFormat="1" ht="12" x14ac:dyDescent="0.25">
      <c r="A145" s="1"/>
      <c r="B145" s="367"/>
      <c r="C145" s="368"/>
      <c r="D145" s="368"/>
      <c r="E145" s="368"/>
      <c r="F145" s="368"/>
      <c r="G145" s="261"/>
      <c r="H145" s="2"/>
      <c r="I145" s="5"/>
      <c r="J145" s="2"/>
      <c r="K145" s="2"/>
      <c r="L145" s="2"/>
      <c r="M145" s="2"/>
      <c r="N145" s="2"/>
      <c r="O145" s="2"/>
      <c r="P145" s="2"/>
    </row>
    <row r="146" spans="1:16" s="6" customFormat="1" ht="12" x14ac:dyDescent="0.25">
      <c r="A146" s="1"/>
      <c r="B146" s="367"/>
      <c r="C146" s="368"/>
      <c r="D146" s="368"/>
      <c r="E146" s="368"/>
      <c r="F146" s="368"/>
      <c r="G146" s="261"/>
      <c r="H146" s="2"/>
      <c r="I146" s="5"/>
      <c r="J146" s="2"/>
      <c r="K146" s="2"/>
      <c r="L146" s="2"/>
      <c r="M146" s="2"/>
      <c r="N146" s="2"/>
      <c r="O146" s="2"/>
      <c r="P146" s="2"/>
    </row>
    <row r="147" spans="1:16" x14ac:dyDescent="0.25">
      <c r="B147" s="369"/>
      <c r="C147" s="370"/>
      <c r="D147" s="370"/>
      <c r="E147" s="370"/>
      <c r="F147" s="370"/>
      <c r="G147" s="306"/>
    </row>
    <row r="148" spans="1:16" ht="13.5" thickBot="1" x14ac:dyDescent="0.3">
      <c r="B148" s="371"/>
      <c r="C148" s="372"/>
      <c r="D148" s="372"/>
      <c r="E148" s="372"/>
      <c r="F148" s="372"/>
      <c r="G148" s="307"/>
    </row>
    <row r="149" spans="1:16" x14ac:dyDescent="0.25">
      <c r="B149" s="308"/>
      <c r="C149" s="308"/>
      <c r="D149" s="308"/>
      <c r="E149" s="308"/>
      <c r="F149" s="308"/>
      <c r="G149" s="309"/>
    </row>
    <row r="150" spans="1:16" x14ac:dyDescent="0.25">
      <c r="B150" s="308"/>
      <c r="C150" s="308"/>
      <c r="D150" s="308"/>
      <c r="E150" s="308"/>
      <c r="F150" s="308"/>
      <c r="G150" s="309"/>
    </row>
    <row r="151" spans="1:16" x14ac:dyDescent="0.25">
      <c r="B151" s="308"/>
      <c r="C151" s="308"/>
      <c r="D151" s="308"/>
      <c r="E151" s="308"/>
      <c r="F151" s="308"/>
      <c r="G151" s="309"/>
    </row>
    <row r="152" spans="1:16" x14ac:dyDescent="0.25">
      <c r="B152" s="308"/>
      <c r="C152" s="308"/>
      <c r="D152" s="308"/>
      <c r="E152" s="308"/>
      <c r="F152" s="308"/>
      <c r="G152" s="309"/>
    </row>
    <row r="153" spans="1:16" x14ac:dyDescent="0.25">
      <c r="B153" s="308"/>
      <c r="C153" s="308"/>
      <c r="D153" s="308"/>
      <c r="E153" s="308"/>
      <c r="F153" s="308"/>
      <c r="G153" s="309"/>
    </row>
    <row r="154" spans="1:16" x14ac:dyDescent="0.25">
      <c r="B154" s="308"/>
      <c r="C154" s="308"/>
      <c r="D154" s="308"/>
      <c r="E154" s="308"/>
      <c r="F154" s="308"/>
      <c r="G154" s="309"/>
    </row>
    <row r="155" spans="1:16" x14ac:dyDescent="0.25">
      <c r="B155" s="308"/>
      <c r="C155" s="308"/>
      <c r="D155" s="308"/>
      <c r="E155" s="308"/>
      <c r="F155" s="308"/>
      <c r="G155" s="309"/>
    </row>
    <row r="156" spans="1:16" x14ac:dyDescent="0.25">
      <c r="B156" s="308"/>
      <c r="C156" s="308"/>
      <c r="D156" s="308"/>
      <c r="E156" s="308"/>
      <c r="F156" s="308"/>
      <c r="G156" s="309"/>
    </row>
    <row r="157" spans="1:16" x14ac:dyDescent="0.25">
      <c r="B157" s="308"/>
      <c r="C157" s="308"/>
      <c r="D157" s="308"/>
      <c r="E157" s="308"/>
      <c r="F157" s="308"/>
      <c r="G157" s="309"/>
    </row>
    <row r="158" spans="1:16" x14ac:dyDescent="0.25">
      <c r="B158" s="308"/>
      <c r="C158" s="308"/>
      <c r="D158" s="308"/>
      <c r="E158" s="308"/>
      <c r="F158" s="308"/>
      <c r="G158" s="309"/>
    </row>
    <row r="159" spans="1:16" x14ac:dyDescent="0.25">
      <c r="B159" s="308"/>
      <c r="C159" s="308"/>
      <c r="D159" s="308"/>
      <c r="E159" s="308"/>
      <c r="F159" s="308"/>
      <c r="G159" s="309"/>
    </row>
  </sheetData>
  <sheetProtection insertRows="0"/>
  <mergeCells count="15">
    <mergeCell ref="C2:E2"/>
    <mergeCell ref="C3:E3"/>
    <mergeCell ref="B139:F139"/>
    <mergeCell ref="B140:F140"/>
    <mergeCell ref="B141:F141"/>
    <mergeCell ref="B136:F136"/>
    <mergeCell ref="B137:F137"/>
    <mergeCell ref="B138:F138"/>
    <mergeCell ref="B147:F147"/>
    <mergeCell ref="B148:F148"/>
    <mergeCell ref="B142:F142"/>
    <mergeCell ref="B143:F143"/>
    <mergeCell ref="B144:F144"/>
    <mergeCell ref="B145:F145"/>
    <mergeCell ref="B146:F146"/>
  </mergeCells>
  <conditionalFormatting sqref="B9">
    <cfRule type="cellIs" dxfId="31" priority="3" stopIfTrue="1" operator="equal">
      <formula>"Kies eerst uw systematiek voor de berekening van de subsidiabele kosten"</formula>
    </cfRule>
  </conditionalFormatting>
  <conditionalFormatting sqref="B38">
    <cfRule type="cellIs" dxfId="30" priority="2" stopIfTrue="1" operator="equal">
      <formula>"Kies eerst uw systematiek voor de berekening van de subsidiabele kosten"</formula>
    </cfRule>
  </conditionalFormatting>
  <conditionalFormatting sqref="B82">
    <cfRule type="cellIs" dxfId="29" priority="1" stopIfTrue="1" operator="equal">
      <formula>"Kies eerst uw systematiek voor de berekening van de subsidiabele kosten"</formula>
    </cfRule>
  </conditionalFormatting>
  <conditionalFormatting sqref="E23:E24">
    <cfRule type="cellIs" dxfId="28" priority="4" stopIfTrue="1" operator="equal">
      <formula>"Opslag algemene kosten (50%)"</formula>
    </cfRule>
  </conditionalFormatting>
  <conditionalFormatting sqref="E52">
    <cfRule type="cellIs" dxfId="27" priority="6" stopIfTrue="1" operator="equal">
      <formula>"Opslag algemene kosten (50%)"</formula>
    </cfRule>
  </conditionalFormatting>
  <dataValidations disablePrompts="1" count="4">
    <dataValidation type="list" allowBlank="1" showInputMessage="1" showErrorMessage="1" sqref="F5" xr:uid="{CBEC35D8-60C2-45FA-BF78-21E6EFE83BE3}">
      <formula1>"Ja,Nee,Niet van toepassing"</formula1>
    </dataValidation>
    <dataValidation type="list" allowBlank="1" showInputMessage="1" showErrorMessage="1" sqref="F6" xr:uid="{13373C35-9C61-4A21-BC4C-C6DF92C6103F}">
      <formula1>"KMO,Grote onderneming,Overig"</formula1>
    </dataValidation>
    <dataValidation type="list" allowBlank="1" showInputMessage="1" showErrorMessage="1" sqref="C71:C78" xr:uid="{6D5F1288-11FD-4512-A435-ADB4BF824319}">
      <formula1>"Aankoop,Lease"</formula1>
    </dataValidation>
    <dataValidation type="list" allowBlank="1" showInputMessage="1" showErrorMessage="1" sqref="C12:C20 C41:C49" xr:uid="{04F32DA0-BAD1-4AEF-B5C8-718FC4EE42D2}">
      <formula1>"Loondienst,Inhuur"</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69ACD-BE5B-450D-978F-516FD467A769}">
  <sheetPr>
    <pageSetUpPr fitToPage="1"/>
  </sheetPr>
  <dimension ref="A1:P159"/>
  <sheetViews>
    <sheetView showGridLines="0" workbookViewId="0">
      <selection activeCell="D128" sqref="D128:F132"/>
    </sheetView>
  </sheetViews>
  <sheetFormatPr defaultColWidth="12.42578125" defaultRowHeight="12.75" x14ac:dyDescent="0.25"/>
  <cols>
    <col min="1" max="1" width="4.140625" style="45" customWidth="1"/>
    <col min="2" max="2" width="35" style="49" customWidth="1"/>
    <col min="3" max="3" width="23.42578125" style="49" customWidth="1"/>
    <col min="4" max="4" width="16.7109375" style="51" bestFit="1" customWidth="1"/>
    <col min="5" max="5" width="29.42578125" style="49" bestFit="1" customWidth="1"/>
    <col min="6" max="6" width="35" style="51" customWidth="1"/>
    <col min="7" max="7" width="6.85546875" style="52" customWidth="1"/>
    <col min="8" max="8" width="4.140625" style="47" customWidth="1"/>
    <col min="9" max="9" width="8.42578125" style="48" bestFit="1" customWidth="1"/>
    <col min="10" max="10" width="20.5703125" style="47" customWidth="1"/>
    <col min="11" max="16" width="49.140625" style="47" customWidth="1"/>
    <col min="17" max="16384" width="12.42578125" style="49"/>
  </cols>
  <sheetData>
    <row r="1" spans="1:16" ht="13.5" thickBot="1" x14ac:dyDescent="0.3">
      <c r="B1" s="10"/>
      <c r="C1" s="9"/>
      <c r="D1" s="9"/>
      <c r="E1" s="10"/>
      <c r="F1" s="13" t="s">
        <v>19</v>
      </c>
      <c r="G1" s="9"/>
    </row>
    <row r="2" spans="1:16" s="6" customFormat="1" ht="15.75" thickBot="1" x14ac:dyDescent="0.3">
      <c r="A2" s="1"/>
      <c r="B2" s="64" t="s">
        <v>80</v>
      </c>
      <c r="C2" s="381" t="s">
        <v>84</v>
      </c>
      <c r="D2" s="382"/>
      <c r="E2" s="383"/>
      <c r="F2" s="3"/>
      <c r="G2" s="4"/>
      <c r="H2" s="2"/>
      <c r="I2" s="5"/>
      <c r="J2" s="2"/>
      <c r="K2" s="2"/>
      <c r="L2" s="2"/>
      <c r="M2" s="2"/>
      <c r="N2" s="2"/>
      <c r="O2" s="2"/>
      <c r="P2" s="2"/>
    </row>
    <row r="3" spans="1:16" s="6" customFormat="1" ht="15.75" thickBot="1" x14ac:dyDescent="0.3">
      <c r="A3" s="1"/>
      <c r="B3" s="64" t="s">
        <v>22</v>
      </c>
      <c r="C3" s="381" t="str">
        <f>'Aanvrager-Penvoerder'!C3</f>
        <v>Projecttitel</v>
      </c>
      <c r="D3" s="382"/>
      <c r="E3" s="383"/>
      <c r="F3" s="3"/>
      <c r="G3" s="4"/>
      <c r="H3" s="2"/>
      <c r="I3" s="5"/>
      <c r="J3" s="2"/>
      <c r="K3" s="2"/>
      <c r="L3" s="2"/>
      <c r="M3" s="2"/>
      <c r="N3" s="2"/>
      <c r="O3" s="2"/>
      <c r="P3" s="2"/>
    </row>
    <row r="4" spans="1:16" s="11" customFormat="1" thickBot="1" x14ac:dyDescent="0.3">
      <c r="A4" s="7"/>
      <c r="C4" s="2"/>
      <c r="D4" s="2"/>
      <c r="E4" s="2"/>
      <c r="F4" s="8"/>
      <c r="G4" s="4"/>
      <c r="H4" s="9"/>
      <c r="I4" s="10"/>
      <c r="J4" s="9"/>
      <c r="K4" s="9"/>
      <c r="L4" s="9"/>
      <c r="M4" s="9"/>
      <c r="N4" s="9"/>
      <c r="O4" s="9"/>
      <c r="P4" s="9"/>
    </row>
    <row r="5" spans="1:16" s="11" customFormat="1" thickBot="1" x14ac:dyDescent="0.3">
      <c r="A5" s="7"/>
      <c r="B5" s="57" t="s">
        <v>151</v>
      </c>
      <c r="C5" s="65"/>
      <c r="D5" s="65"/>
      <c r="E5" s="72"/>
      <c r="F5" s="69"/>
      <c r="G5" s="71"/>
      <c r="H5" s="2"/>
      <c r="I5" s="2"/>
      <c r="J5" s="9"/>
      <c r="K5" s="9"/>
      <c r="L5" s="9"/>
      <c r="M5" s="9"/>
      <c r="N5" s="9"/>
      <c r="O5" s="9"/>
      <c r="P5" s="9"/>
    </row>
    <row r="6" spans="1:16" s="11" customFormat="1" ht="12.75" customHeight="1" thickBot="1" x14ac:dyDescent="0.3">
      <c r="A6" s="7"/>
      <c r="B6" s="57" t="s">
        <v>24</v>
      </c>
      <c r="C6" s="41"/>
      <c r="D6" s="41"/>
      <c r="E6" s="41"/>
      <c r="F6" s="70"/>
      <c r="G6" s="71"/>
      <c r="H6" s="2"/>
      <c r="I6" s="2"/>
      <c r="J6" s="9"/>
      <c r="K6" s="9"/>
      <c r="L6" s="9"/>
      <c r="M6" s="9"/>
      <c r="N6" s="9"/>
      <c r="O6" s="9"/>
      <c r="P6" s="9"/>
    </row>
    <row r="7" spans="1:16" s="11" customFormat="1" thickBot="1" x14ac:dyDescent="0.3">
      <c r="A7" s="7"/>
      <c r="B7" s="57" t="s">
        <v>152</v>
      </c>
      <c r="C7" s="41"/>
      <c r="D7" s="41"/>
      <c r="E7" s="41"/>
      <c r="F7" s="70"/>
      <c r="G7" s="71"/>
      <c r="H7" s="9"/>
      <c r="I7" s="10"/>
      <c r="J7" s="9"/>
      <c r="K7" s="9"/>
      <c r="L7" s="9"/>
      <c r="M7" s="9"/>
      <c r="N7" s="9"/>
      <c r="O7" s="9"/>
      <c r="P7" s="9"/>
    </row>
    <row r="8" spans="1:16" s="11" customFormat="1" ht="12.75" customHeight="1" thickBot="1" x14ac:dyDescent="0.3">
      <c r="A8" s="7"/>
      <c r="B8" s="9"/>
      <c r="C8" s="9"/>
      <c r="D8" s="9"/>
      <c r="E8" s="9"/>
      <c r="F8" s="9"/>
      <c r="G8" s="71"/>
      <c r="H8" s="2"/>
      <c r="I8" s="2"/>
      <c r="J8" s="9"/>
      <c r="K8" s="9"/>
      <c r="L8" s="9"/>
      <c r="M8" s="9"/>
      <c r="N8" s="9"/>
      <c r="O8" s="9"/>
      <c r="P8" s="9"/>
    </row>
    <row r="9" spans="1:16" s="6" customFormat="1" ht="15.75" x14ac:dyDescent="0.25">
      <c r="A9" s="96" t="s">
        <v>26</v>
      </c>
      <c r="B9" s="92" t="s">
        <v>27</v>
      </c>
      <c r="C9" s="91"/>
      <c r="D9" s="91"/>
      <c r="E9" s="91"/>
      <c r="F9" s="14"/>
      <c r="G9" s="15"/>
      <c r="H9" s="2"/>
      <c r="I9" s="5"/>
      <c r="J9" s="13"/>
      <c r="K9" s="2"/>
      <c r="L9" s="2"/>
      <c r="M9" s="2"/>
      <c r="N9" s="2"/>
      <c r="O9" s="2"/>
      <c r="P9" s="2"/>
    </row>
    <row r="10" spans="1:16" s="6" customFormat="1" ht="12" x14ac:dyDescent="0.25">
      <c r="A10" s="7"/>
      <c r="B10" s="53" t="s">
        <v>28</v>
      </c>
      <c r="C10" s="315"/>
      <c r="D10" s="315"/>
      <c r="E10" s="2"/>
      <c r="F10" s="16"/>
      <c r="G10" s="17"/>
      <c r="H10" s="2"/>
      <c r="I10" s="5"/>
      <c r="J10" s="13"/>
      <c r="K10" s="2"/>
      <c r="L10" s="2"/>
      <c r="M10" s="2"/>
      <c r="N10" s="2"/>
      <c r="O10" s="2"/>
      <c r="P10" s="2"/>
    </row>
    <row r="11" spans="1:16" s="21" customFormat="1" ht="12" x14ac:dyDescent="0.25">
      <c r="A11" s="7"/>
      <c r="B11" s="54" t="s">
        <v>29</v>
      </c>
      <c r="C11" s="18" t="s">
        <v>30</v>
      </c>
      <c r="D11" s="4" t="s">
        <v>31</v>
      </c>
      <c r="E11" s="18" t="s">
        <v>32</v>
      </c>
      <c r="F11" s="4" t="s">
        <v>33</v>
      </c>
      <c r="G11" s="17"/>
      <c r="H11" s="18"/>
      <c r="I11" s="19"/>
      <c r="J11" s="20" t="s">
        <v>34</v>
      </c>
      <c r="K11" s="18"/>
      <c r="L11" s="18"/>
      <c r="M11" s="18"/>
      <c r="N11" s="18"/>
      <c r="O11" s="18"/>
      <c r="P11" s="18"/>
    </row>
    <row r="12" spans="1:16" s="6" customFormat="1" ht="12" x14ac:dyDescent="0.25">
      <c r="A12" s="1"/>
      <c r="B12" s="104"/>
      <c r="C12" s="97"/>
      <c r="D12" s="22"/>
      <c r="E12" s="23"/>
      <c r="F12" s="27">
        <f t="shared" ref="F12:F20" si="0">$D12*E12</f>
        <v>0</v>
      </c>
      <c r="G12" s="17"/>
      <c r="H12" s="2"/>
      <c r="I12" s="5"/>
      <c r="J12" s="24" t="s">
        <v>35</v>
      </c>
      <c r="K12" s="2"/>
      <c r="L12" s="2"/>
      <c r="M12" s="2"/>
      <c r="N12" s="2"/>
      <c r="O12" s="2"/>
      <c r="P12" s="2"/>
    </row>
    <row r="13" spans="1:16" s="6" customFormat="1" ht="12" x14ac:dyDescent="0.25">
      <c r="A13" s="1"/>
      <c r="B13" s="104"/>
      <c r="C13" s="97"/>
      <c r="D13" s="22"/>
      <c r="E13" s="23"/>
      <c r="F13" s="27">
        <f t="shared" si="0"/>
        <v>0</v>
      </c>
      <c r="G13" s="17"/>
      <c r="H13" s="2"/>
      <c r="I13" s="5"/>
      <c r="J13" s="24" t="s">
        <v>36</v>
      </c>
      <c r="K13" s="2"/>
      <c r="L13" s="2"/>
      <c r="M13" s="2"/>
      <c r="N13" s="2"/>
      <c r="O13" s="2"/>
      <c r="P13" s="2"/>
    </row>
    <row r="14" spans="1:16" s="6" customFormat="1" ht="12" x14ac:dyDescent="0.25">
      <c r="A14" s="1"/>
      <c r="B14" s="104"/>
      <c r="C14" s="97"/>
      <c r="D14" s="22"/>
      <c r="E14" s="23"/>
      <c r="F14" s="27">
        <f t="shared" si="0"/>
        <v>0</v>
      </c>
      <c r="G14" s="17"/>
      <c r="H14" s="2"/>
      <c r="I14" s="5"/>
      <c r="J14" s="24" t="s">
        <v>37</v>
      </c>
      <c r="K14" s="2"/>
      <c r="L14" s="2"/>
      <c r="M14" s="2"/>
      <c r="N14" s="2"/>
      <c r="O14" s="2"/>
      <c r="P14" s="2"/>
    </row>
    <row r="15" spans="1:16" s="6" customFormat="1" ht="12" x14ac:dyDescent="0.25">
      <c r="A15" s="1"/>
      <c r="B15" s="104"/>
      <c r="C15" s="97"/>
      <c r="D15" s="22"/>
      <c r="E15" s="23"/>
      <c r="F15" s="27">
        <f t="shared" si="0"/>
        <v>0</v>
      </c>
      <c r="G15" s="17"/>
      <c r="H15" s="2"/>
      <c r="I15" s="5"/>
      <c r="J15" s="2"/>
      <c r="K15" s="2"/>
      <c r="L15" s="2"/>
      <c r="M15" s="2"/>
      <c r="N15" s="2"/>
      <c r="O15" s="2"/>
      <c r="P15" s="2"/>
    </row>
    <row r="16" spans="1:16" s="6" customFormat="1" ht="12" x14ac:dyDescent="0.25">
      <c r="A16" s="1"/>
      <c r="B16" s="104"/>
      <c r="C16" s="97"/>
      <c r="D16" s="22"/>
      <c r="E16" s="23"/>
      <c r="F16" s="27">
        <f t="shared" si="0"/>
        <v>0</v>
      </c>
      <c r="G16" s="17"/>
      <c r="H16" s="2"/>
      <c r="I16" s="5"/>
      <c r="J16" s="2"/>
      <c r="K16" s="2"/>
      <c r="L16" s="2"/>
      <c r="M16" s="2"/>
      <c r="N16" s="2"/>
      <c r="O16" s="2"/>
      <c r="P16" s="2"/>
    </row>
    <row r="17" spans="1:16" s="6" customFormat="1" ht="12" x14ac:dyDescent="0.25">
      <c r="A17" s="1"/>
      <c r="B17" s="104"/>
      <c r="C17" s="97"/>
      <c r="D17" s="22"/>
      <c r="E17" s="23"/>
      <c r="F17" s="27">
        <f t="shared" si="0"/>
        <v>0</v>
      </c>
      <c r="G17" s="17"/>
      <c r="H17" s="2"/>
      <c r="I17" s="5"/>
      <c r="J17" s="2"/>
      <c r="K17" s="2"/>
      <c r="L17" s="2"/>
      <c r="M17" s="2"/>
      <c r="N17" s="2"/>
      <c r="O17" s="2"/>
      <c r="P17" s="2"/>
    </row>
    <row r="18" spans="1:16" s="6" customFormat="1" ht="12" x14ac:dyDescent="0.25">
      <c r="A18" s="1"/>
      <c r="B18" s="104"/>
      <c r="C18" s="97"/>
      <c r="D18" s="22"/>
      <c r="E18" s="23"/>
      <c r="F18" s="27">
        <f t="shared" si="0"/>
        <v>0</v>
      </c>
      <c r="G18" s="17"/>
      <c r="H18" s="2"/>
      <c r="I18" s="5"/>
      <c r="J18" s="2"/>
      <c r="K18" s="2"/>
      <c r="L18" s="2"/>
      <c r="M18" s="2"/>
      <c r="N18" s="2"/>
      <c r="O18" s="2"/>
      <c r="P18" s="2"/>
    </row>
    <row r="19" spans="1:16" s="6" customFormat="1" ht="12" x14ac:dyDescent="0.25">
      <c r="A19" s="1"/>
      <c r="B19" s="104"/>
      <c r="C19" s="97"/>
      <c r="D19" s="22"/>
      <c r="E19" s="23"/>
      <c r="F19" s="27">
        <f t="shared" si="0"/>
        <v>0</v>
      </c>
      <c r="G19" s="17"/>
      <c r="H19" s="2"/>
      <c r="I19" s="5"/>
      <c r="J19" s="2"/>
      <c r="K19" s="2"/>
      <c r="L19" s="2"/>
      <c r="M19" s="2"/>
      <c r="N19" s="2"/>
      <c r="O19" s="2"/>
      <c r="P19" s="2"/>
    </row>
    <row r="20" spans="1:16" s="6" customFormat="1" ht="12" x14ac:dyDescent="0.25">
      <c r="A20" s="1"/>
      <c r="B20" s="104"/>
      <c r="C20" s="97"/>
      <c r="D20" s="22"/>
      <c r="E20" s="23"/>
      <c r="F20" s="27">
        <f t="shared" si="0"/>
        <v>0</v>
      </c>
      <c r="G20" s="17"/>
      <c r="H20" s="2"/>
      <c r="I20" s="5"/>
      <c r="J20" s="2"/>
      <c r="K20" s="2"/>
      <c r="L20" s="2"/>
      <c r="M20" s="2"/>
      <c r="N20" s="2"/>
      <c r="O20" s="2"/>
      <c r="P20" s="2"/>
    </row>
    <row r="21" spans="1:16" s="6" customFormat="1" ht="12" x14ac:dyDescent="0.25">
      <c r="A21" s="1"/>
      <c r="B21" s="55"/>
      <c r="C21" s="2"/>
      <c r="D21" s="25"/>
      <c r="E21" s="26" t="s">
        <v>38</v>
      </c>
      <c r="F21" s="29">
        <f>SUM(F12:F20)</f>
        <v>0</v>
      </c>
      <c r="G21" s="17"/>
      <c r="H21" s="2"/>
      <c r="I21" s="5"/>
      <c r="J21" s="2"/>
      <c r="K21" s="2"/>
      <c r="L21" s="2"/>
      <c r="M21" s="2"/>
      <c r="N21" s="2"/>
      <c r="O21" s="2"/>
      <c r="P21" s="2"/>
    </row>
    <row r="22" spans="1:16" s="11" customFormat="1" ht="12" x14ac:dyDescent="0.25">
      <c r="A22" s="7"/>
      <c r="B22" s="53"/>
      <c r="C22" s="9"/>
      <c r="D22" s="28"/>
      <c r="E22" s="28"/>
      <c r="F22" s="29"/>
      <c r="G22" s="17"/>
      <c r="H22" s="9"/>
      <c r="I22" s="10"/>
      <c r="J22" s="9"/>
      <c r="K22" s="9"/>
      <c r="L22" s="9"/>
      <c r="M22" s="9"/>
      <c r="N22" s="9"/>
      <c r="O22" s="9"/>
      <c r="P22" s="9"/>
    </row>
    <row r="23" spans="1:16" s="6" customFormat="1" ht="14.25" customHeight="1" x14ac:dyDescent="0.25">
      <c r="A23" s="7"/>
      <c r="B23" s="53" t="s">
        <v>39</v>
      </c>
      <c r="C23" s="9"/>
      <c r="D23" s="2"/>
      <c r="E23" s="30"/>
      <c r="F23" s="138">
        <f>F21*0.15</f>
        <v>0</v>
      </c>
      <c r="G23" s="32"/>
      <c r="H23" s="2"/>
      <c r="I23" s="5"/>
      <c r="J23" s="13"/>
      <c r="K23" s="2"/>
      <c r="L23" s="2"/>
      <c r="M23" s="2"/>
      <c r="N23" s="2"/>
      <c r="O23" s="2"/>
      <c r="P23" s="2"/>
    </row>
    <row r="24" spans="1:16" s="6" customFormat="1" ht="14.25" customHeight="1" x14ac:dyDescent="0.25">
      <c r="A24" s="7"/>
      <c r="B24" s="53"/>
      <c r="C24" s="9"/>
      <c r="D24" s="2"/>
      <c r="E24" s="30"/>
      <c r="F24" s="31"/>
      <c r="G24" s="32"/>
      <c r="H24" s="2"/>
      <c r="I24" s="5"/>
      <c r="J24" s="13"/>
      <c r="K24" s="2"/>
      <c r="L24" s="2"/>
      <c r="M24" s="2"/>
      <c r="N24" s="2"/>
      <c r="O24" s="2"/>
      <c r="P24" s="2"/>
    </row>
    <row r="25" spans="1:16" s="11" customFormat="1" ht="12" x14ac:dyDescent="0.25">
      <c r="A25" s="7"/>
      <c r="B25" s="53" t="s">
        <v>40</v>
      </c>
      <c r="C25" s="9"/>
      <c r="D25" s="12"/>
      <c r="E25" s="59"/>
      <c r="F25" s="60"/>
      <c r="G25" s="17"/>
      <c r="H25" s="9"/>
      <c r="I25" s="9"/>
      <c r="J25" s="9"/>
      <c r="K25" s="9"/>
      <c r="L25" s="9"/>
      <c r="M25" s="9"/>
      <c r="N25" s="9"/>
      <c r="O25" s="9"/>
      <c r="P25" s="9"/>
    </row>
    <row r="26" spans="1:16" s="11" customFormat="1" ht="12" x14ac:dyDescent="0.25">
      <c r="A26" s="7"/>
      <c r="B26" s="54" t="s">
        <v>41</v>
      </c>
      <c r="C26" s="9"/>
      <c r="E26" s="59"/>
      <c r="F26" s="4" t="s">
        <v>42</v>
      </c>
      <c r="G26" s="17"/>
      <c r="H26" s="9"/>
      <c r="I26" s="9"/>
      <c r="J26" s="9"/>
      <c r="K26" s="9"/>
      <c r="L26" s="9"/>
      <c r="M26" s="9"/>
      <c r="N26" s="9"/>
      <c r="O26" s="9"/>
      <c r="P26" s="9"/>
    </row>
    <row r="27" spans="1:16" s="11" customFormat="1" ht="12" x14ac:dyDescent="0.25">
      <c r="A27" s="7"/>
      <c r="B27" s="87"/>
      <c r="C27" s="23"/>
      <c r="D27" s="23"/>
      <c r="E27" s="23"/>
      <c r="F27" s="23">
        <v>0</v>
      </c>
      <c r="G27" s="17"/>
      <c r="H27" s="9"/>
      <c r="I27" s="9"/>
      <c r="J27" s="9"/>
      <c r="K27" s="9"/>
      <c r="L27" s="9"/>
      <c r="M27" s="9"/>
      <c r="N27" s="9"/>
      <c r="O27" s="9"/>
      <c r="P27" s="9"/>
    </row>
    <row r="28" spans="1:16" s="11" customFormat="1" ht="12" x14ac:dyDescent="0.25">
      <c r="A28" s="7"/>
      <c r="B28" s="87"/>
      <c r="C28" s="23"/>
      <c r="D28" s="23"/>
      <c r="E28" s="23"/>
      <c r="F28" s="23">
        <v>0</v>
      </c>
      <c r="G28" s="17"/>
      <c r="H28" s="9"/>
      <c r="I28" s="9"/>
      <c r="J28" s="9"/>
      <c r="K28" s="9"/>
      <c r="L28" s="9"/>
      <c r="M28" s="9"/>
      <c r="N28" s="9"/>
      <c r="O28" s="9"/>
      <c r="P28" s="9"/>
    </row>
    <row r="29" spans="1:16" s="11" customFormat="1" ht="12" x14ac:dyDescent="0.25">
      <c r="A29" s="7"/>
      <c r="B29" s="87"/>
      <c r="C29" s="23"/>
      <c r="D29" s="23"/>
      <c r="E29" s="23"/>
      <c r="F29" s="23">
        <v>0</v>
      </c>
      <c r="G29" s="17"/>
      <c r="H29" s="9"/>
      <c r="I29" s="9"/>
      <c r="J29" s="9"/>
      <c r="K29" s="9"/>
      <c r="L29" s="9"/>
      <c r="M29" s="9"/>
      <c r="N29" s="9"/>
      <c r="O29" s="9"/>
      <c r="P29" s="9"/>
    </row>
    <row r="30" spans="1:16" s="11" customFormat="1" ht="12" x14ac:dyDescent="0.25">
      <c r="A30" s="7"/>
      <c r="B30" s="87"/>
      <c r="C30" s="23"/>
      <c r="D30" s="23"/>
      <c r="E30" s="23"/>
      <c r="F30" s="23">
        <v>0</v>
      </c>
      <c r="G30" s="17"/>
      <c r="H30" s="9"/>
      <c r="I30" s="9"/>
      <c r="J30" s="9"/>
      <c r="K30" s="9"/>
      <c r="L30" s="9"/>
      <c r="M30" s="9"/>
      <c r="N30" s="9"/>
      <c r="O30" s="9"/>
      <c r="P30" s="9"/>
    </row>
    <row r="31" spans="1:16" s="11" customFormat="1" ht="12" x14ac:dyDescent="0.25">
      <c r="A31" s="7"/>
      <c r="B31" s="87"/>
      <c r="C31" s="23"/>
      <c r="D31" s="23"/>
      <c r="E31" s="23"/>
      <c r="F31" s="23">
        <v>0</v>
      </c>
      <c r="G31" s="17"/>
      <c r="H31" s="9"/>
      <c r="I31" s="9"/>
      <c r="J31" s="9"/>
      <c r="K31" s="9"/>
      <c r="L31" s="9"/>
      <c r="M31" s="9"/>
      <c r="N31" s="9"/>
      <c r="O31" s="9"/>
      <c r="P31" s="9"/>
    </row>
    <row r="32" spans="1:16" s="11" customFormat="1" ht="12" x14ac:dyDescent="0.25">
      <c r="A32" s="7"/>
      <c r="B32" s="87"/>
      <c r="C32" s="23"/>
      <c r="D32" s="23"/>
      <c r="E32" s="23"/>
      <c r="F32" s="23">
        <v>0</v>
      </c>
      <c r="G32" s="17"/>
      <c r="H32" s="9"/>
      <c r="I32" s="9"/>
      <c r="J32" s="9"/>
      <c r="K32" s="9"/>
      <c r="L32" s="9"/>
      <c r="M32" s="9"/>
      <c r="N32" s="9"/>
      <c r="O32" s="9"/>
      <c r="P32" s="9"/>
    </row>
    <row r="33" spans="1:16" s="11" customFormat="1" ht="12" x14ac:dyDescent="0.25">
      <c r="A33" s="7"/>
      <c r="B33" s="87"/>
      <c r="C33" s="23"/>
      <c r="D33" s="23"/>
      <c r="E33" s="23"/>
      <c r="F33" s="23">
        <v>0</v>
      </c>
      <c r="G33" s="17"/>
      <c r="H33" s="9"/>
      <c r="I33" s="9"/>
      <c r="J33" s="9"/>
      <c r="K33" s="9"/>
      <c r="L33" s="9"/>
      <c r="M33" s="9"/>
      <c r="N33" s="9"/>
      <c r="O33" s="9"/>
      <c r="P33" s="9"/>
    </row>
    <row r="34" spans="1:16" s="11" customFormat="1" ht="12" x14ac:dyDescent="0.25">
      <c r="A34" s="7"/>
      <c r="B34" s="81"/>
      <c r="C34" s="82"/>
      <c r="D34" s="83"/>
      <c r="E34" s="84" t="s">
        <v>43</v>
      </c>
      <c r="F34" s="60">
        <f>SUM(F27:F33)</f>
        <v>0</v>
      </c>
      <c r="G34" s="17"/>
      <c r="H34" s="9"/>
      <c r="I34" s="9"/>
      <c r="J34" s="9"/>
      <c r="K34" s="9"/>
      <c r="L34" s="9"/>
      <c r="M34" s="9"/>
      <c r="N34" s="9"/>
      <c r="O34" s="9"/>
      <c r="P34" s="9"/>
    </row>
    <row r="35" spans="1:16" s="11" customFormat="1" thickBot="1" x14ac:dyDescent="0.3">
      <c r="A35" s="7"/>
      <c r="B35" s="53"/>
      <c r="C35" s="9"/>
      <c r="D35" s="12"/>
      <c r="E35" s="59"/>
      <c r="F35" s="60"/>
      <c r="G35" s="17"/>
      <c r="H35" s="9"/>
      <c r="I35" s="9"/>
      <c r="J35" s="9"/>
      <c r="K35" s="9"/>
      <c r="L35" s="9"/>
      <c r="M35" s="9"/>
      <c r="N35" s="9"/>
      <c r="O35" s="9"/>
      <c r="P35" s="9"/>
    </row>
    <row r="36" spans="1:16" s="11" customFormat="1" thickBot="1" x14ac:dyDescent="0.3">
      <c r="A36" s="7"/>
      <c r="B36" s="56"/>
      <c r="C36" s="33"/>
      <c r="D36" s="34"/>
      <c r="E36" s="86" t="s">
        <v>44</v>
      </c>
      <c r="F36" s="35">
        <f>F21+F23+F34</f>
        <v>0</v>
      </c>
      <c r="G36" s="95"/>
      <c r="H36" s="9"/>
      <c r="I36" s="9"/>
      <c r="J36" s="9"/>
      <c r="K36" s="9"/>
      <c r="L36" s="9"/>
      <c r="M36" s="9"/>
      <c r="N36" s="9"/>
      <c r="O36" s="9"/>
      <c r="P36" s="9"/>
    </row>
    <row r="37" spans="1:16" s="11" customFormat="1" thickBot="1" x14ac:dyDescent="0.3">
      <c r="A37" s="7"/>
      <c r="B37" s="9"/>
      <c r="C37" s="9"/>
      <c r="D37" s="12"/>
      <c r="E37" s="59"/>
      <c r="F37" s="60"/>
      <c r="G37" s="79"/>
      <c r="H37" s="9"/>
      <c r="I37" s="9"/>
      <c r="J37" s="9"/>
      <c r="K37" s="9"/>
      <c r="L37" s="9"/>
      <c r="M37" s="9"/>
      <c r="N37" s="9"/>
      <c r="O37" s="9"/>
      <c r="P37" s="9"/>
    </row>
    <row r="38" spans="1:16" s="11" customFormat="1" ht="15.75" x14ac:dyDescent="0.25">
      <c r="A38" s="96" t="s">
        <v>45</v>
      </c>
      <c r="B38" s="93" t="s">
        <v>46</v>
      </c>
      <c r="C38" s="105"/>
      <c r="D38" s="105"/>
      <c r="E38" s="105"/>
      <c r="F38" s="14"/>
      <c r="G38" s="15"/>
      <c r="H38" s="9"/>
      <c r="I38" s="10"/>
      <c r="J38" s="9"/>
      <c r="K38" s="9"/>
      <c r="L38" s="9"/>
      <c r="M38" s="9"/>
      <c r="N38" s="9"/>
      <c r="O38" s="9"/>
      <c r="P38" s="9"/>
    </row>
    <row r="39" spans="1:16" s="11" customFormat="1" ht="12" x14ac:dyDescent="0.25">
      <c r="A39" s="7"/>
      <c r="B39" s="53" t="s">
        <v>28</v>
      </c>
      <c r="C39" s="315"/>
      <c r="D39" s="315"/>
      <c r="E39" s="2"/>
      <c r="F39" s="16"/>
      <c r="G39" s="17"/>
      <c r="H39" s="9"/>
      <c r="I39" s="10"/>
      <c r="J39" s="9"/>
      <c r="K39" s="9"/>
      <c r="L39" s="9"/>
      <c r="M39" s="9"/>
      <c r="N39" s="9"/>
      <c r="O39" s="9"/>
      <c r="P39" s="9"/>
    </row>
    <row r="40" spans="1:16" s="11" customFormat="1" ht="12" x14ac:dyDescent="0.25">
      <c r="A40" s="7"/>
      <c r="B40" s="54" t="s">
        <v>29</v>
      </c>
      <c r="C40" s="18" t="s">
        <v>30</v>
      </c>
      <c r="D40" s="4" t="s">
        <v>31</v>
      </c>
      <c r="E40" s="18" t="s">
        <v>32</v>
      </c>
      <c r="F40" s="4" t="s">
        <v>33</v>
      </c>
      <c r="G40" s="17"/>
      <c r="H40" s="9"/>
      <c r="I40" s="10"/>
      <c r="J40" s="9"/>
      <c r="K40" s="9"/>
      <c r="L40" s="9"/>
      <c r="M40" s="9"/>
      <c r="N40" s="9"/>
      <c r="O40" s="9"/>
      <c r="P40" s="9"/>
    </row>
    <row r="41" spans="1:16" s="11" customFormat="1" ht="12" x14ac:dyDescent="0.25">
      <c r="A41" s="7"/>
      <c r="B41" s="104"/>
      <c r="C41" s="97"/>
      <c r="D41" s="22"/>
      <c r="E41" s="23"/>
      <c r="F41" s="27">
        <f t="shared" ref="F41:F49" si="1">$D41*E41</f>
        <v>0</v>
      </c>
      <c r="G41" s="17"/>
      <c r="H41" s="9"/>
      <c r="I41" s="10"/>
      <c r="J41" s="9"/>
      <c r="K41" s="9"/>
      <c r="L41" s="9"/>
      <c r="M41" s="9"/>
      <c r="N41" s="9"/>
      <c r="O41" s="9"/>
      <c r="P41" s="9"/>
    </row>
    <row r="42" spans="1:16" s="11" customFormat="1" ht="12" x14ac:dyDescent="0.25">
      <c r="A42" s="7"/>
      <c r="B42" s="104"/>
      <c r="C42" s="97"/>
      <c r="D42" s="22"/>
      <c r="E42" s="23"/>
      <c r="F42" s="27">
        <f t="shared" si="1"/>
        <v>0</v>
      </c>
      <c r="G42" s="17"/>
      <c r="H42" s="9"/>
      <c r="I42" s="10"/>
      <c r="J42" s="9"/>
      <c r="K42" s="9"/>
      <c r="L42" s="9"/>
      <c r="M42" s="9"/>
      <c r="N42" s="9"/>
      <c r="O42" s="9"/>
      <c r="P42" s="9"/>
    </row>
    <row r="43" spans="1:16" s="11" customFormat="1" ht="12" x14ac:dyDescent="0.25">
      <c r="A43" s="7"/>
      <c r="B43" s="104"/>
      <c r="C43" s="97"/>
      <c r="D43" s="22"/>
      <c r="E43" s="23"/>
      <c r="F43" s="27">
        <f t="shared" si="1"/>
        <v>0</v>
      </c>
      <c r="G43" s="17"/>
      <c r="H43" s="9"/>
      <c r="I43" s="10"/>
      <c r="J43" s="9"/>
      <c r="K43" s="9"/>
      <c r="L43" s="9"/>
      <c r="M43" s="9"/>
      <c r="N43" s="9"/>
      <c r="O43" s="9"/>
      <c r="P43" s="9"/>
    </row>
    <row r="44" spans="1:16" s="11" customFormat="1" ht="12" x14ac:dyDescent="0.25">
      <c r="A44" s="7"/>
      <c r="B44" s="104"/>
      <c r="C44" s="97"/>
      <c r="D44" s="22"/>
      <c r="E44" s="23"/>
      <c r="F44" s="27">
        <f t="shared" si="1"/>
        <v>0</v>
      </c>
      <c r="G44" s="17"/>
      <c r="H44" s="9"/>
      <c r="I44" s="10"/>
      <c r="J44" s="9"/>
      <c r="K44" s="9"/>
      <c r="L44" s="9"/>
      <c r="M44" s="9"/>
      <c r="N44" s="9"/>
      <c r="O44" s="9"/>
      <c r="P44" s="9"/>
    </row>
    <row r="45" spans="1:16" s="11" customFormat="1" ht="12" x14ac:dyDescent="0.25">
      <c r="A45" s="7"/>
      <c r="B45" s="104"/>
      <c r="C45" s="97"/>
      <c r="D45" s="22"/>
      <c r="E45" s="23"/>
      <c r="F45" s="27">
        <f t="shared" si="1"/>
        <v>0</v>
      </c>
      <c r="G45" s="17"/>
      <c r="H45" s="9"/>
      <c r="I45" s="10"/>
      <c r="J45" s="9"/>
      <c r="K45" s="9"/>
      <c r="L45" s="9"/>
      <c r="M45" s="9"/>
      <c r="N45" s="9"/>
      <c r="O45" s="9"/>
      <c r="P45" s="9"/>
    </row>
    <row r="46" spans="1:16" s="11" customFormat="1" ht="12" x14ac:dyDescent="0.25">
      <c r="A46" s="7"/>
      <c r="B46" s="104"/>
      <c r="C46" s="97"/>
      <c r="D46" s="22"/>
      <c r="E46" s="23"/>
      <c r="F46" s="27">
        <f t="shared" si="1"/>
        <v>0</v>
      </c>
      <c r="G46" s="17"/>
      <c r="H46" s="9"/>
      <c r="I46" s="10"/>
      <c r="J46" s="9"/>
      <c r="K46" s="9"/>
      <c r="L46" s="9"/>
      <c r="M46" s="9"/>
      <c r="N46" s="9"/>
      <c r="O46" s="9"/>
      <c r="P46" s="9"/>
    </row>
    <row r="47" spans="1:16" s="11" customFormat="1" ht="12" x14ac:dyDescent="0.25">
      <c r="A47" s="7"/>
      <c r="B47" s="104"/>
      <c r="C47" s="97"/>
      <c r="D47" s="22"/>
      <c r="E47" s="23"/>
      <c r="F47" s="27">
        <f t="shared" si="1"/>
        <v>0</v>
      </c>
      <c r="G47" s="17"/>
      <c r="H47" s="9"/>
      <c r="I47" s="10"/>
      <c r="J47" s="9"/>
      <c r="K47" s="9"/>
      <c r="L47" s="9"/>
      <c r="M47" s="9"/>
      <c r="N47" s="9"/>
      <c r="O47" s="9"/>
      <c r="P47" s="9"/>
    </row>
    <row r="48" spans="1:16" s="11" customFormat="1" ht="12" x14ac:dyDescent="0.25">
      <c r="A48" s="7"/>
      <c r="B48" s="104"/>
      <c r="C48" s="97"/>
      <c r="D48" s="22"/>
      <c r="E48" s="23"/>
      <c r="F48" s="27">
        <f t="shared" si="1"/>
        <v>0</v>
      </c>
      <c r="G48" s="17"/>
      <c r="H48" s="9"/>
      <c r="I48" s="10"/>
      <c r="J48" s="9"/>
      <c r="K48" s="9"/>
      <c r="L48" s="9"/>
      <c r="M48" s="9"/>
      <c r="N48" s="9"/>
      <c r="O48" s="9"/>
      <c r="P48" s="9"/>
    </row>
    <row r="49" spans="1:16" s="11" customFormat="1" ht="12" x14ac:dyDescent="0.25">
      <c r="A49" s="7"/>
      <c r="B49" s="104"/>
      <c r="C49" s="97"/>
      <c r="D49" s="22"/>
      <c r="E49" s="23"/>
      <c r="F49" s="27">
        <f t="shared" si="1"/>
        <v>0</v>
      </c>
      <c r="G49" s="17"/>
      <c r="H49" s="9"/>
      <c r="I49" s="10"/>
      <c r="J49" s="9"/>
      <c r="K49" s="9"/>
      <c r="L49" s="9"/>
      <c r="M49" s="9"/>
      <c r="N49" s="9"/>
      <c r="O49" s="9"/>
      <c r="P49" s="9"/>
    </row>
    <row r="50" spans="1:16" s="11" customFormat="1" ht="12" x14ac:dyDescent="0.25">
      <c r="A50" s="7"/>
      <c r="B50" s="55"/>
      <c r="C50" s="2"/>
      <c r="D50" s="25"/>
      <c r="E50" s="26" t="s">
        <v>38</v>
      </c>
      <c r="F50" s="29">
        <f>SUM(F41:F49)</f>
        <v>0</v>
      </c>
      <c r="G50" s="17"/>
      <c r="H50" s="9"/>
      <c r="I50" s="10"/>
      <c r="J50" s="9"/>
      <c r="K50" s="9"/>
      <c r="L50" s="9"/>
      <c r="M50" s="9"/>
      <c r="N50" s="9"/>
      <c r="O50" s="9"/>
      <c r="P50" s="9"/>
    </row>
    <row r="51" spans="1:16" s="11" customFormat="1" ht="12" x14ac:dyDescent="0.25">
      <c r="A51" s="7"/>
      <c r="B51" s="53"/>
      <c r="C51" s="9"/>
      <c r="D51" s="28"/>
      <c r="E51" s="28"/>
      <c r="F51" s="29"/>
      <c r="G51" s="17"/>
      <c r="H51" s="9"/>
      <c r="I51" s="10"/>
      <c r="J51" s="9"/>
      <c r="K51" s="9"/>
      <c r="L51" s="9"/>
      <c r="M51" s="9"/>
      <c r="N51" s="9"/>
      <c r="O51" s="9"/>
      <c r="P51" s="9"/>
    </row>
    <row r="52" spans="1:16" s="11" customFormat="1" ht="12" x14ac:dyDescent="0.25">
      <c r="A52" s="7"/>
      <c r="B52" s="53" t="s">
        <v>39</v>
      </c>
      <c r="C52" s="9"/>
      <c r="D52" s="2"/>
      <c r="E52" s="30"/>
      <c r="F52" s="139">
        <f>F50*0.15</f>
        <v>0</v>
      </c>
      <c r="G52" s="32"/>
      <c r="H52" s="9"/>
      <c r="I52" s="10"/>
      <c r="J52" s="9"/>
      <c r="K52" s="9"/>
      <c r="L52" s="9"/>
      <c r="M52" s="9"/>
      <c r="N52" s="9"/>
      <c r="O52" s="9"/>
      <c r="P52" s="9"/>
    </row>
    <row r="53" spans="1:16" s="11" customFormat="1" ht="12" x14ac:dyDescent="0.25">
      <c r="A53" s="7"/>
      <c r="B53" s="53"/>
      <c r="C53" s="9"/>
      <c r="D53" s="12"/>
      <c r="E53" s="59"/>
      <c r="F53" s="60"/>
      <c r="G53" s="17"/>
      <c r="H53" s="9"/>
      <c r="I53" s="10"/>
      <c r="J53" s="9"/>
      <c r="K53" s="9"/>
      <c r="L53" s="9"/>
      <c r="M53" s="9"/>
      <c r="N53" s="9"/>
      <c r="O53" s="9"/>
      <c r="P53" s="9"/>
    </row>
    <row r="54" spans="1:16" s="11" customFormat="1" ht="12" x14ac:dyDescent="0.25">
      <c r="A54" s="7"/>
      <c r="B54" s="53"/>
      <c r="C54" s="9"/>
      <c r="D54" s="12"/>
      <c r="E54" s="59"/>
      <c r="F54" s="60"/>
      <c r="G54" s="17"/>
      <c r="H54" s="9"/>
      <c r="I54" s="10"/>
      <c r="J54" s="9"/>
      <c r="K54" s="9"/>
      <c r="L54" s="9"/>
      <c r="M54" s="9"/>
      <c r="N54" s="9"/>
      <c r="O54" s="9"/>
      <c r="P54" s="9"/>
    </row>
    <row r="55" spans="1:16" s="11" customFormat="1" ht="12" x14ac:dyDescent="0.25">
      <c r="A55" s="7"/>
      <c r="B55" s="53" t="s">
        <v>40</v>
      </c>
      <c r="C55" s="9"/>
      <c r="D55" s="12"/>
      <c r="E55" s="59"/>
      <c r="F55" s="60"/>
      <c r="G55" s="17"/>
      <c r="H55" s="9"/>
      <c r="I55" s="10"/>
      <c r="J55" s="9"/>
      <c r="K55" s="9"/>
      <c r="L55" s="9"/>
      <c r="M55" s="9"/>
      <c r="N55" s="9"/>
      <c r="O55" s="9"/>
      <c r="P55" s="9"/>
    </row>
    <row r="56" spans="1:16" s="11" customFormat="1" ht="12" x14ac:dyDescent="0.25">
      <c r="A56" s="7"/>
      <c r="B56" s="54" t="s">
        <v>41</v>
      </c>
      <c r="C56" s="9"/>
      <c r="E56" s="59"/>
      <c r="F56" s="4" t="s">
        <v>42</v>
      </c>
      <c r="G56" s="17"/>
      <c r="H56" s="9"/>
      <c r="I56" s="10"/>
      <c r="J56" s="9"/>
      <c r="K56" s="9"/>
      <c r="L56" s="9"/>
      <c r="M56" s="9"/>
      <c r="N56" s="9"/>
      <c r="O56" s="9"/>
      <c r="P56" s="9"/>
    </row>
    <row r="57" spans="1:16" s="11" customFormat="1" ht="12" x14ac:dyDescent="0.25">
      <c r="A57" s="7"/>
      <c r="B57" s="87"/>
      <c r="C57" s="23"/>
      <c r="D57" s="23"/>
      <c r="E57" s="23"/>
      <c r="F57" s="23">
        <v>0</v>
      </c>
      <c r="G57" s="17"/>
      <c r="H57" s="9"/>
      <c r="I57" s="10"/>
      <c r="J57" s="9"/>
      <c r="K57" s="9"/>
      <c r="L57" s="9"/>
      <c r="M57" s="9"/>
      <c r="N57" s="9"/>
      <c r="O57" s="9"/>
      <c r="P57" s="9"/>
    </row>
    <row r="58" spans="1:16" s="11" customFormat="1" ht="12" x14ac:dyDescent="0.25">
      <c r="A58" s="7"/>
      <c r="B58" s="87"/>
      <c r="C58" s="23"/>
      <c r="D58" s="23"/>
      <c r="E58" s="23"/>
      <c r="F58" s="23">
        <v>0</v>
      </c>
      <c r="G58" s="17"/>
      <c r="H58" s="9"/>
      <c r="I58" s="10"/>
      <c r="J58" s="9"/>
      <c r="K58" s="9"/>
      <c r="L58" s="9"/>
      <c r="M58" s="9"/>
      <c r="N58" s="9"/>
      <c r="O58" s="9"/>
      <c r="P58" s="9"/>
    </row>
    <row r="59" spans="1:16" s="11" customFormat="1" ht="12" x14ac:dyDescent="0.25">
      <c r="A59" s="7"/>
      <c r="B59" s="87"/>
      <c r="C59" s="23"/>
      <c r="D59" s="23"/>
      <c r="E59" s="23"/>
      <c r="F59" s="23">
        <v>0</v>
      </c>
      <c r="G59" s="17"/>
      <c r="H59" s="9"/>
      <c r="I59" s="10"/>
      <c r="J59" s="9"/>
      <c r="K59" s="9"/>
      <c r="L59" s="9"/>
      <c r="M59" s="9"/>
      <c r="N59" s="9"/>
      <c r="O59" s="9"/>
      <c r="P59" s="9"/>
    </row>
    <row r="60" spans="1:16" s="11" customFormat="1" ht="12" x14ac:dyDescent="0.25">
      <c r="A60" s="7"/>
      <c r="B60" s="87"/>
      <c r="C60" s="23"/>
      <c r="D60" s="23"/>
      <c r="E60" s="23"/>
      <c r="F60" s="23">
        <v>0</v>
      </c>
      <c r="G60" s="17"/>
      <c r="H60" s="9"/>
      <c r="I60" s="10"/>
      <c r="J60" s="9"/>
      <c r="K60" s="9"/>
      <c r="L60" s="9"/>
      <c r="M60" s="9"/>
      <c r="N60" s="9"/>
      <c r="O60" s="9"/>
      <c r="P60" s="9"/>
    </row>
    <row r="61" spans="1:16" s="11" customFormat="1" ht="12" x14ac:dyDescent="0.25">
      <c r="A61" s="7"/>
      <c r="B61" s="87"/>
      <c r="C61" s="23"/>
      <c r="D61" s="23"/>
      <c r="E61" s="23"/>
      <c r="F61" s="23">
        <v>0</v>
      </c>
      <c r="G61" s="17"/>
      <c r="H61" s="9"/>
      <c r="I61" s="10"/>
      <c r="J61" s="9"/>
      <c r="K61" s="9"/>
      <c r="L61" s="9"/>
      <c r="M61" s="9"/>
      <c r="N61" s="9"/>
      <c r="O61" s="9"/>
      <c r="P61" s="9"/>
    </row>
    <row r="62" spans="1:16" s="11" customFormat="1" ht="12" x14ac:dyDescent="0.25">
      <c r="A62" s="7"/>
      <c r="B62" s="87"/>
      <c r="C62" s="23"/>
      <c r="D62" s="23"/>
      <c r="E62" s="23"/>
      <c r="F62" s="23">
        <v>0</v>
      </c>
      <c r="G62" s="17"/>
      <c r="H62" s="9"/>
      <c r="I62" s="10"/>
      <c r="J62" s="9"/>
      <c r="K62" s="9"/>
      <c r="L62" s="9"/>
      <c r="M62" s="9"/>
      <c r="N62" s="9"/>
      <c r="O62" s="9"/>
      <c r="P62" s="9"/>
    </row>
    <row r="63" spans="1:16" s="11" customFormat="1" ht="12" x14ac:dyDescent="0.25">
      <c r="A63" s="7"/>
      <c r="B63" s="87"/>
      <c r="C63" s="23"/>
      <c r="D63" s="23"/>
      <c r="E63" s="23"/>
      <c r="F63" s="23">
        <v>0</v>
      </c>
      <c r="G63" s="17"/>
      <c r="H63" s="9"/>
      <c r="I63" s="10"/>
      <c r="J63" s="9"/>
      <c r="K63" s="9"/>
      <c r="L63" s="9"/>
      <c r="M63" s="9"/>
      <c r="N63" s="9"/>
      <c r="O63" s="9"/>
      <c r="P63" s="9"/>
    </row>
    <row r="64" spans="1:16" s="11" customFormat="1" ht="12" x14ac:dyDescent="0.25">
      <c r="A64" s="7"/>
      <c r="B64" s="81"/>
      <c r="C64" s="82"/>
      <c r="D64" s="83"/>
      <c r="E64" s="84" t="s">
        <v>43</v>
      </c>
      <c r="F64" s="60">
        <f>SUM(F57:F63)</f>
        <v>0</v>
      </c>
      <c r="G64" s="17"/>
      <c r="H64" s="9"/>
      <c r="I64" s="10"/>
      <c r="J64" s="9"/>
      <c r="K64" s="9"/>
      <c r="L64" s="9"/>
      <c r="M64" s="9"/>
      <c r="N64" s="9"/>
      <c r="O64" s="9"/>
      <c r="P64" s="9"/>
    </row>
    <row r="65" spans="1:16" s="11" customFormat="1" thickBot="1" x14ac:dyDescent="0.3">
      <c r="A65" s="7"/>
      <c r="B65" s="53"/>
      <c r="C65" s="9"/>
      <c r="D65" s="12"/>
      <c r="E65" s="59"/>
      <c r="F65" s="60"/>
      <c r="G65" s="17"/>
      <c r="H65" s="9"/>
      <c r="I65" s="10"/>
      <c r="J65" s="9"/>
      <c r="K65" s="9"/>
      <c r="L65" s="9"/>
      <c r="M65" s="9"/>
      <c r="N65" s="9"/>
      <c r="O65" s="9"/>
      <c r="P65" s="9"/>
    </row>
    <row r="66" spans="1:16" s="11" customFormat="1" thickBot="1" x14ac:dyDescent="0.3">
      <c r="A66" s="7"/>
      <c r="B66" s="56"/>
      <c r="C66" s="33"/>
      <c r="D66" s="34"/>
      <c r="E66" s="86" t="s">
        <v>47</v>
      </c>
      <c r="F66" s="35">
        <f>F50+F52+F64</f>
        <v>0</v>
      </c>
      <c r="G66" s="95"/>
      <c r="H66" s="9"/>
      <c r="I66" s="10"/>
      <c r="J66" s="9"/>
      <c r="K66" s="9"/>
      <c r="L66" s="9"/>
      <c r="M66" s="9"/>
      <c r="N66" s="9"/>
      <c r="O66" s="9"/>
      <c r="P66" s="9"/>
    </row>
    <row r="67" spans="1:16" s="11" customFormat="1" thickBot="1" x14ac:dyDescent="0.3">
      <c r="A67" s="7"/>
      <c r="B67" s="9"/>
      <c r="C67" s="9"/>
      <c r="D67" s="12"/>
      <c r="E67" s="59"/>
      <c r="F67" s="60"/>
      <c r="G67" s="40"/>
      <c r="H67" s="9"/>
      <c r="I67" s="10"/>
      <c r="J67" s="9"/>
      <c r="K67" s="9"/>
      <c r="L67" s="9"/>
      <c r="M67" s="9"/>
      <c r="N67" s="9"/>
      <c r="O67" s="9"/>
      <c r="P67" s="9"/>
    </row>
    <row r="68" spans="1:16" s="11" customFormat="1" ht="15.75" x14ac:dyDescent="0.25">
      <c r="A68" s="96" t="s">
        <v>48</v>
      </c>
      <c r="B68" s="93" t="s">
        <v>49</v>
      </c>
      <c r="C68" s="105"/>
      <c r="D68" s="38"/>
      <c r="E68" s="14"/>
      <c r="F68" s="38"/>
      <c r="G68" s="15"/>
      <c r="H68" s="9"/>
      <c r="I68" s="10"/>
      <c r="J68" s="9"/>
      <c r="K68" s="9"/>
      <c r="L68" s="9"/>
      <c r="M68" s="9"/>
      <c r="N68" s="9"/>
      <c r="O68" s="9"/>
      <c r="P68" s="9"/>
    </row>
    <row r="69" spans="1:16" s="11" customFormat="1" ht="12" x14ac:dyDescent="0.25">
      <c r="A69" s="7"/>
      <c r="B69" s="53"/>
      <c r="C69" s="18"/>
      <c r="D69" s="4"/>
      <c r="E69" s="18"/>
      <c r="F69" s="16"/>
      <c r="G69" s="17"/>
      <c r="H69" s="9"/>
      <c r="I69" s="10"/>
      <c r="J69" s="9"/>
      <c r="K69" s="9"/>
      <c r="L69" s="9"/>
      <c r="M69" s="9"/>
      <c r="N69" s="9"/>
      <c r="O69" s="9"/>
      <c r="P69" s="9"/>
    </row>
    <row r="70" spans="1:16" s="11" customFormat="1" ht="12" x14ac:dyDescent="0.25">
      <c r="A70" s="7"/>
      <c r="B70" s="316" t="s">
        <v>50</v>
      </c>
      <c r="C70" s="18" t="s">
        <v>30</v>
      </c>
      <c r="D70" s="4" t="s">
        <v>51</v>
      </c>
      <c r="E70" s="18" t="s">
        <v>52</v>
      </c>
      <c r="F70" s="4" t="s">
        <v>42</v>
      </c>
      <c r="G70" s="17"/>
      <c r="H70" s="9"/>
      <c r="I70" s="10"/>
      <c r="J70" s="9"/>
      <c r="K70" s="9"/>
      <c r="L70" s="9"/>
      <c r="M70" s="9"/>
      <c r="N70" s="9"/>
      <c r="O70" s="9"/>
      <c r="P70" s="9"/>
    </row>
    <row r="71" spans="1:16" s="11" customFormat="1" ht="12" x14ac:dyDescent="0.25">
      <c r="A71" s="7"/>
      <c r="B71" s="104"/>
      <c r="C71" s="97"/>
      <c r="D71" s="88"/>
      <c r="E71" s="88"/>
      <c r="F71" s="99">
        <f>D71*E71</f>
        <v>0</v>
      </c>
      <c r="G71" s="37"/>
      <c r="H71" s="9"/>
      <c r="I71" s="10"/>
      <c r="J71" s="9"/>
      <c r="K71" s="9"/>
      <c r="L71" s="9"/>
      <c r="M71" s="9"/>
      <c r="N71" s="9"/>
      <c r="O71" s="9"/>
      <c r="P71" s="9"/>
    </row>
    <row r="72" spans="1:16" s="11" customFormat="1" ht="12" x14ac:dyDescent="0.25">
      <c r="A72" s="7"/>
      <c r="B72" s="104"/>
      <c r="C72" s="97"/>
      <c r="D72" s="88"/>
      <c r="E72" s="88"/>
      <c r="F72" s="99">
        <f t="shared" ref="F72:F78" si="2">D72*E72</f>
        <v>0</v>
      </c>
      <c r="G72" s="37"/>
      <c r="H72" s="9"/>
      <c r="I72" s="10"/>
      <c r="J72" s="9"/>
      <c r="K72" s="9"/>
      <c r="L72" s="9"/>
      <c r="M72" s="9"/>
      <c r="N72" s="9"/>
      <c r="O72" s="9"/>
      <c r="P72" s="9"/>
    </row>
    <row r="73" spans="1:16" s="11" customFormat="1" ht="12" x14ac:dyDescent="0.25">
      <c r="A73" s="7"/>
      <c r="B73" s="104"/>
      <c r="C73" s="97"/>
      <c r="D73" s="88"/>
      <c r="E73" s="88"/>
      <c r="F73" s="99">
        <f t="shared" si="2"/>
        <v>0</v>
      </c>
      <c r="G73" s="37"/>
      <c r="H73" s="9"/>
      <c r="I73" s="10"/>
      <c r="J73" s="9"/>
      <c r="K73" s="9"/>
      <c r="L73" s="9"/>
      <c r="M73" s="9"/>
      <c r="N73" s="9"/>
      <c r="O73" s="9"/>
      <c r="P73" s="9"/>
    </row>
    <row r="74" spans="1:16" s="11" customFormat="1" ht="12" x14ac:dyDescent="0.25">
      <c r="A74" s="7"/>
      <c r="B74" s="104"/>
      <c r="C74" s="97"/>
      <c r="D74" s="88"/>
      <c r="E74" s="88"/>
      <c r="F74" s="99">
        <f t="shared" si="2"/>
        <v>0</v>
      </c>
      <c r="G74" s="37"/>
      <c r="H74" s="9"/>
      <c r="I74" s="10"/>
      <c r="J74" s="9"/>
      <c r="K74" s="9"/>
      <c r="L74" s="9"/>
      <c r="M74" s="9"/>
      <c r="N74" s="9"/>
      <c r="O74" s="9"/>
      <c r="P74" s="9"/>
    </row>
    <row r="75" spans="1:16" s="11" customFormat="1" ht="12" x14ac:dyDescent="0.25">
      <c r="A75" s="7"/>
      <c r="B75" s="104"/>
      <c r="C75" s="97"/>
      <c r="D75" s="88"/>
      <c r="E75" s="88"/>
      <c r="F75" s="99">
        <f t="shared" si="2"/>
        <v>0</v>
      </c>
      <c r="G75" s="37"/>
      <c r="H75" s="9"/>
      <c r="I75" s="10"/>
      <c r="J75" s="9"/>
      <c r="K75" s="9"/>
      <c r="L75" s="9"/>
      <c r="M75" s="9"/>
      <c r="N75" s="9"/>
      <c r="O75" s="9"/>
      <c r="P75" s="9"/>
    </row>
    <row r="76" spans="1:16" s="11" customFormat="1" ht="12" x14ac:dyDescent="0.25">
      <c r="A76" s="7"/>
      <c r="B76" s="78"/>
      <c r="C76" s="98"/>
      <c r="D76" s="89"/>
      <c r="E76" s="89"/>
      <c r="F76" s="99">
        <f t="shared" si="2"/>
        <v>0</v>
      </c>
      <c r="G76" s="37"/>
      <c r="H76" s="9"/>
      <c r="I76" s="10"/>
      <c r="J76" s="9"/>
      <c r="K76" s="9"/>
      <c r="L76" s="9"/>
      <c r="M76" s="9"/>
      <c r="N76" s="9"/>
      <c r="O76" s="9"/>
      <c r="P76" s="9"/>
    </row>
    <row r="77" spans="1:16" s="11" customFormat="1" ht="12" x14ac:dyDescent="0.25">
      <c r="A77" s="7"/>
      <c r="B77" s="78"/>
      <c r="C77" s="98"/>
      <c r="D77" s="89"/>
      <c r="E77" s="89"/>
      <c r="F77" s="99">
        <f t="shared" si="2"/>
        <v>0</v>
      </c>
      <c r="G77" s="37"/>
      <c r="H77" s="9"/>
      <c r="I77" s="10"/>
      <c r="J77" s="9"/>
      <c r="K77" s="9"/>
      <c r="L77" s="9"/>
      <c r="M77" s="9"/>
      <c r="N77" s="9"/>
      <c r="O77" s="9"/>
      <c r="P77" s="9"/>
    </row>
    <row r="78" spans="1:16" s="11" customFormat="1" ht="12" x14ac:dyDescent="0.25">
      <c r="A78" s="1"/>
      <c r="B78" s="78"/>
      <c r="C78" s="98"/>
      <c r="D78" s="89"/>
      <c r="E78" s="89"/>
      <c r="F78" s="99">
        <f t="shared" si="2"/>
        <v>0</v>
      </c>
      <c r="G78" s="37"/>
      <c r="H78" s="9"/>
      <c r="I78" s="10"/>
      <c r="J78" s="9"/>
      <c r="K78" s="9"/>
      <c r="L78" s="9"/>
      <c r="M78" s="9"/>
      <c r="N78" s="9"/>
      <c r="O78" s="9"/>
      <c r="P78" s="9"/>
    </row>
    <row r="79" spans="1:16" s="11" customFormat="1" thickBot="1" x14ac:dyDescent="0.3">
      <c r="A79" s="1"/>
      <c r="B79" s="55"/>
      <c r="C79" s="2"/>
      <c r="D79" s="3"/>
      <c r="E79" s="2"/>
      <c r="F79" s="39"/>
      <c r="G79" s="37"/>
      <c r="H79" s="9"/>
      <c r="I79" s="10"/>
      <c r="J79" s="9"/>
      <c r="K79" s="9"/>
      <c r="L79" s="9"/>
      <c r="M79" s="9"/>
      <c r="N79" s="9"/>
      <c r="O79" s="9"/>
      <c r="P79" s="9"/>
    </row>
    <row r="80" spans="1:16" s="11" customFormat="1" thickBot="1" x14ac:dyDescent="0.3">
      <c r="A80" s="7"/>
      <c r="B80" s="56"/>
      <c r="C80" s="33"/>
      <c r="D80" s="34"/>
      <c r="E80" s="86" t="s">
        <v>53</v>
      </c>
      <c r="F80" s="35">
        <f>SUM(F71:F78)</f>
        <v>0</v>
      </c>
      <c r="G80" s="36"/>
      <c r="H80" s="9"/>
      <c r="I80" s="10"/>
      <c r="J80" s="9"/>
      <c r="K80" s="9"/>
      <c r="L80" s="9"/>
      <c r="M80" s="9"/>
      <c r="N80" s="9"/>
      <c r="O80" s="9"/>
      <c r="P80" s="9"/>
    </row>
    <row r="81" spans="1:16" s="6" customFormat="1" ht="14.25" customHeight="1" thickBot="1" x14ac:dyDescent="0.3">
      <c r="A81" s="1"/>
      <c r="B81" s="2"/>
      <c r="C81" s="2"/>
      <c r="D81" s="3"/>
      <c r="E81" s="2"/>
      <c r="F81" s="3"/>
      <c r="G81" s="4"/>
      <c r="H81" s="2"/>
      <c r="I81" s="5"/>
      <c r="J81" s="13"/>
      <c r="K81" s="2"/>
      <c r="L81" s="2"/>
      <c r="M81" s="2"/>
      <c r="N81" s="2"/>
      <c r="O81" s="2"/>
      <c r="P81" s="2"/>
    </row>
    <row r="82" spans="1:16" s="6" customFormat="1" ht="14.25" customHeight="1" x14ac:dyDescent="0.25">
      <c r="A82" s="96" t="s">
        <v>26</v>
      </c>
      <c r="B82" s="93" t="s">
        <v>55</v>
      </c>
      <c r="C82" s="105"/>
      <c r="D82" s="105"/>
      <c r="E82" s="105"/>
      <c r="F82" s="14"/>
      <c r="G82" s="15"/>
      <c r="H82" s="2"/>
      <c r="I82" s="5"/>
      <c r="J82" s="13"/>
      <c r="K82" s="2"/>
      <c r="L82" s="2"/>
      <c r="M82" s="2"/>
      <c r="N82" s="2"/>
      <c r="O82" s="2"/>
      <c r="P82" s="2"/>
    </row>
    <row r="83" spans="1:16" s="6" customFormat="1" ht="14.25" customHeight="1" x14ac:dyDescent="0.25">
      <c r="A83" s="7"/>
      <c r="B83" s="53" t="s">
        <v>56</v>
      </c>
      <c r="C83" s="315"/>
      <c r="D83" s="315"/>
      <c r="E83" s="2"/>
      <c r="F83" s="16"/>
      <c r="G83" s="17"/>
      <c r="H83" s="2"/>
      <c r="I83" s="5"/>
      <c r="J83" s="13"/>
      <c r="K83" s="2"/>
      <c r="L83" s="2"/>
      <c r="M83" s="2"/>
      <c r="N83" s="2"/>
      <c r="O83" s="2"/>
      <c r="P83" s="2"/>
    </row>
    <row r="84" spans="1:16" s="6" customFormat="1" ht="14.25" customHeight="1" x14ac:dyDescent="0.25">
      <c r="A84" s="7"/>
      <c r="B84" s="54" t="s">
        <v>57</v>
      </c>
      <c r="C84" s="18" t="s">
        <v>58</v>
      </c>
      <c r="D84" s="4" t="s">
        <v>31</v>
      </c>
      <c r="E84" s="18" t="s">
        <v>32</v>
      </c>
      <c r="F84" s="4" t="s">
        <v>59</v>
      </c>
      <c r="G84" s="17"/>
      <c r="H84" s="2"/>
      <c r="I84" s="5"/>
      <c r="J84" s="13"/>
      <c r="K84" s="2"/>
      <c r="L84" s="2"/>
      <c r="M84" s="2"/>
      <c r="N84" s="2"/>
      <c r="O84" s="2"/>
      <c r="P84" s="2"/>
    </row>
    <row r="85" spans="1:16" s="6" customFormat="1" ht="14.25" customHeight="1" x14ac:dyDescent="0.25">
      <c r="A85" s="7"/>
      <c r="B85" s="104"/>
      <c r="C85" s="22"/>
      <c r="D85" s="22"/>
      <c r="E85" s="23"/>
      <c r="F85" s="27">
        <f>(C85*D85)*E85</f>
        <v>0</v>
      </c>
      <c r="G85" s="17"/>
      <c r="H85" s="2"/>
      <c r="I85" s="5"/>
      <c r="J85" s="13"/>
      <c r="K85" s="2"/>
      <c r="L85" s="2"/>
      <c r="M85" s="2"/>
      <c r="N85" s="2"/>
      <c r="O85" s="2"/>
      <c r="P85" s="2"/>
    </row>
    <row r="86" spans="1:16" s="6" customFormat="1" ht="14.25" customHeight="1" x14ac:dyDescent="0.25">
      <c r="A86" s="7"/>
      <c r="B86" s="104"/>
      <c r="C86" s="22"/>
      <c r="D86" s="22"/>
      <c r="E86" s="23"/>
      <c r="F86" s="27">
        <f t="shared" ref="F86:F92" si="3">(C86*D86)*E86</f>
        <v>0</v>
      </c>
      <c r="G86" s="17"/>
      <c r="H86" s="2"/>
      <c r="I86" s="5"/>
      <c r="J86" s="13"/>
      <c r="K86" s="2"/>
      <c r="L86" s="2"/>
      <c r="M86" s="2"/>
      <c r="N86" s="2"/>
      <c r="O86" s="2"/>
      <c r="P86" s="2"/>
    </row>
    <row r="87" spans="1:16" s="6" customFormat="1" ht="14.25" customHeight="1" x14ac:dyDescent="0.25">
      <c r="A87" s="7"/>
      <c r="B87" s="104"/>
      <c r="C87" s="22"/>
      <c r="D87" s="22"/>
      <c r="E87" s="23"/>
      <c r="F87" s="27">
        <f t="shared" si="3"/>
        <v>0</v>
      </c>
      <c r="G87" s="17"/>
      <c r="H87" s="2"/>
      <c r="I87" s="5"/>
      <c r="J87" s="13"/>
      <c r="K87" s="2"/>
      <c r="L87" s="2"/>
      <c r="M87" s="2"/>
      <c r="N87" s="2"/>
      <c r="O87" s="2"/>
      <c r="P87" s="2"/>
    </row>
    <row r="88" spans="1:16" s="6" customFormat="1" ht="14.25" customHeight="1" x14ac:dyDescent="0.25">
      <c r="A88" s="7"/>
      <c r="B88" s="104"/>
      <c r="C88" s="22"/>
      <c r="D88" s="22"/>
      <c r="E88" s="23"/>
      <c r="F88" s="27">
        <f t="shared" si="3"/>
        <v>0</v>
      </c>
      <c r="G88" s="17"/>
      <c r="H88" s="2"/>
      <c r="I88" s="5"/>
      <c r="J88" s="13"/>
      <c r="K88" s="2"/>
      <c r="L88" s="2"/>
      <c r="M88" s="2"/>
      <c r="N88" s="2"/>
      <c r="O88" s="2"/>
      <c r="P88" s="2"/>
    </row>
    <row r="89" spans="1:16" s="6" customFormat="1" ht="14.25" customHeight="1" x14ac:dyDescent="0.25">
      <c r="A89" s="7"/>
      <c r="B89" s="104"/>
      <c r="C89" s="22"/>
      <c r="D89" s="22"/>
      <c r="E89" s="23"/>
      <c r="F89" s="27">
        <f t="shared" si="3"/>
        <v>0</v>
      </c>
      <c r="G89" s="17"/>
      <c r="H89" s="2"/>
      <c r="I89" s="5"/>
      <c r="J89" s="13"/>
      <c r="K89" s="2"/>
      <c r="L89" s="2"/>
      <c r="M89" s="2"/>
      <c r="N89" s="2"/>
      <c r="O89" s="2"/>
      <c r="P89" s="2"/>
    </row>
    <row r="90" spans="1:16" s="6" customFormat="1" ht="14.25" customHeight="1" x14ac:dyDescent="0.25">
      <c r="A90" s="7"/>
      <c r="B90" s="104"/>
      <c r="C90" s="22"/>
      <c r="D90" s="22"/>
      <c r="E90" s="23"/>
      <c r="F90" s="27">
        <f t="shared" si="3"/>
        <v>0</v>
      </c>
      <c r="G90" s="17"/>
      <c r="H90" s="2"/>
      <c r="I90" s="5"/>
      <c r="J90" s="13"/>
      <c r="K90" s="2"/>
      <c r="L90" s="2"/>
      <c r="M90" s="2"/>
      <c r="N90" s="2"/>
      <c r="O90" s="2"/>
      <c r="P90" s="2"/>
    </row>
    <row r="91" spans="1:16" s="6" customFormat="1" ht="14.25" customHeight="1" x14ac:dyDescent="0.25">
      <c r="A91" s="7"/>
      <c r="B91" s="104"/>
      <c r="C91" s="22"/>
      <c r="D91" s="22"/>
      <c r="E91" s="23"/>
      <c r="F91" s="27">
        <f t="shared" si="3"/>
        <v>0</v>
      </c>
      <c r="G91" s="17"/>
      <c r="H91" s="2"/>
      <c r="I91" s="5"/>
      <c r="J91" s="13"/>
      <c r="K91" s="2"/>
      <c r="L91" s="2"/>
      <c r="M91" s="2"/>
      <c r="N91" s="2"/>
      <c r="O91" s="2"/>
      <c r="P91" s="2"/>
    </row>
    <row r="92" spans="1:16" s="6" customFormat="1" ht="14.25" customHeight="1" x14ac:dyDescent="0.25">
      <c r="A92" s="7"/>
      <c r="B92" s="104"/>
      <c r="C92" s="22"/>
      <c r="D92" s="22"/>
      <c r="E92" s="23"/>
      <c r="F92" s="27">
        <f t="shared" si="3"/>
        <v>0</v>
      </c>
      <c r="G92" s="17"/>
      <c r="H92" s="2"/>
      <c r="I92" s="5"/>
      <c r="J92" s="13"/>
      <c r="K92" s="2"/>
      <c r="L92" s="2"/>
      <c r="M92" s="2"/>
      <c r="N92" s="2"/>
      <c r="O92" s="2"/>
      <c r="P92" s="2"/>
    </row>
    <row r="93" spans="1:16" s="6" customFormat="1" ht="14.25" customHeight="1" x14ac:dyDescent="0.25">
      <c r="A93" s="7"/>
      <c r="B93" s="104"/>
      <c r="C93" s="22"/>
      <c r="D93" s="22"/>
      <c r="E93" s="23"/>
      <c r="F93" s="27">
        <f>(C93*D93)*E93</f>
        <v>0</v>
      </c>
      <c r="G93" s="17"/>
      <c r="H93" s="2"/>
      <c r="I93" s="5"/>
      <c r="J93" s="13"/>
      <c r="K93" s="2"/>
      <c r="L93" s="2"/>
      <c r="M93" s="2"/>
      <c r="N93" s="2"/>
      <c r="O93" s="2"/>
      <c r="P93" s="2"/>
    </row>
    <row r="94" spans="1:16" s="6" customFormat="1" ht="14.25" customHeight="1" x14ac:dyDescent="0.25">
      <c r="A94" s="7"/>
      <c r="B94" s="55"/>
      <c r="C94" s="2"/>
      <c r="D94" s="25"/>
      <c r="E94" s="26" t="s">
        <v>60</v>
      </c>
      <c r="F94" s="29">
        <f>SUM(F85:F93)</f>
        <v>0</v>
      </c>
      <c r="G94" s="17"/>
      <c r="H94" s="2"/>
      <c r="I94" s="5"/>
      <c r="J94" s="13"/>
      <c r="K94" s="2"/>
      <c r="L94" s="2"/>
      <c r="M94" s="2"/>
      <c r="N94" s="2"/>
      <c r="O94" s="2"/>
      <c r="P94" s="2"/>
    </row>
    <row r="95" spans="1:16" s="6" customFormat="1" ht="14.25" customHeight="1" x14ac:dyDescent="0.25">
      <c r="A95" s="7"/>
      <c r="B95" s="53"/>
      <c r="C95" s="9"/>
      <c r="D95" s="28"/>
      <c r="E95" s="28"/>
      <c r="F95" s="29"/>
      <c r="G95" s="17"/>
      <c r="H95" s="2"/>
      <c r="I95" s="5"/>
      <c r="J95" s="13"/>
      <c r="K95" s="2"/>
      <c r="L95" s="2"/>
      <c r="M95" s="2"/>
      <c r="N95" s="2"/>
      <c r="O95" s="2"/>
      <c r="P95" s="2"/>
    </row>
    <row r="96" spans="1:16" s="6" customFormat="1" ht="14.25" customHeight="1" x14ac:dyDescent="0.25">
      <c r="A96" s="7"/>
      <c r="B96" s="53"/>
      <c r="C96" s="9"/>
      <c r="D96" s="12"/>
      <c r="E96" s="59"/>
      <c r="F96" s="60"/>
      <c r="G96" s="17"/>
      <c r="H96" s="2"/>
      <c r="I96" s="5"/>
      <c r="J96" s="13"/>
      <c r="K96" s="2"/>
      <c r="L96" s="2"/>
      <c r="M96" s="2"/>
      <c r="N96" s="2"/>
      <c r="O96" s="2"/>
      <c r="P96" s="2"/>
    </row>
    <row r="97" spans="1:16" s="6" customFormat="1" ht="14.25" customHeight="1" x14ac:dyDescent="0.25">
      <c r="A97" s="7"/>
      <c r="B97" s="53" t="s">
        <v>61</v>
      </c>
      <c r="C97" s="9"/>
      <c r="D97" s="12"/>
      <c r="E97" s="59"/>
      <c r="F97" s="60"/>
      <c r="G97" s="80"/>
      <c r="H97" s="2"/>
      <c r="I97" s="5"/>
      <c r="J97" s="13"/>
      <c r="K97" s="2"/>
      <c r="L97" s="2"/>
      <c r="M97" s="2"/>
      <c r="N97" s="2"/>
      <c r="O97" s="2"/>
      <c r="P97" s="2"/>
    </row>
    <row r="98" spans="1:16" s="6" customFormat="1" ht="14.25" customHeight="1" x14ac:dyDescent="0.25">
      <c r="A98" s="7"/>
      <c r="B98" s="54" t="s">
        <v>57</v>
      </c>
      <c r="C98" s="18" t="s">
        <v>62</v>
      </c>
      <c r="D98" s="4" t="s">
        <v>31</v>
      </c>
      <c r="E98" s="18" t="s">
        <v>32</v>
      </c>
      <c r="F98" s="4" t="s">
        <v>33</v>
      </c>
      <c r="G98" s="17"/>
      <c r="H98" s="2"/>
      <c r="I98" s="5"/>
      <c r="J98" s="13"/>
      <c r="K98" s="2"/>
      <c r="L98" s="2"/>
      <c r="M98" s="2"/>
      <c r="N98" s="2"/>
      <c r="O98" s="2"/>
      <c r="P98" s="2"/>
    </row>
    <row r="99" spans="1:16" s="6" customFormat="1" ht="14.25" customHeight="1" x14ac:dyDescent="0.25">
      <c r="A99" s="7"/>
      <c r="B99" s="104"/>
      <c r="C99" s="22"/>
      <c r="D99" s="22"/>
      <c r="E99" s="23"/>
      <c r="F99" s="27">
        <f t="shared" ref="F99:F107" si="4">$D99*E99</f>
        <v>0</v>
      </c>
      <c r="G99" s="17"/>
      <c r="H99" s="2"/>
      <c r="I99" s="5"/>
      <c r="J99" s="13"/>
      <c r="K99" s="2"/>
      <c r="L99" s="2"/>
      <c r="M99" s="2"/>
      <c r="N99" s="2"/>
      <c r="O99" s="2"/>
      <c r="P99" s="2"/>
    </row>
    <row r="100" spans="1:16" s="6" customFormat="1" ht="14.25" customHeight="1" x14ac:dyDescent="0.25">
      <c r="A100" s="7"/>
      <c r="B100" s="104"/>
      <c r="C100" s="22"/>
      <c r="D100" s="22"/>
      <c r="E100" s="23"/>
      <c r="F100" s="27">
        <f t="shared" si="4"/>
        <v>0</v>
      </c>
      <c r="G100" s="17"/>
      <c r="H100" s="2"/>
      <c r="I100" s="5"/>
      <c r="J100" s="13"/>
      <c r="K100" s="2"/>
      <c r="L100" s="2"/>
      <c r="M100" s="2"/>
      <c r="N100" s="2"/>
      <c r="O100" s="2"/>
      <c r="P100" s="2"/>
    </row>
    <row r="101" spans="1:16" s="6" customFormat="1" ht="14.25" customHeight="1" x14ac:dyDescent="0.25">
      <c r="A101" s="7"/>
      <c r="B101" s="104"/>
      <c r="C101" s="22"/>
      <c r="D101" s="22"/>
      <c r="E101" s="23"/>
      <c r="F101" s="27">
        <f t="shared" si="4"/>
        <v>0</v>
      </c>
      <c r="G101" s="17"/>
      <c r="H101" s="2"/>
      <c r="I101" s="5"/>
      <c r="J101" s="13"/>
      <c r="K101" s="2"/>
      <c r="L101" s="2"/>
      <c r="M101" s="2"/>
      <c r="N101" s="2"/>
      <c r="O101" s="2"/>
      <c r="P101" s="2"/>
    </row>
    <row r="102" spans="1:16" s="6" customFormat="1" ht="14.25" customHeight="1" x14ac:dyDescent="0.25">
      <c r="A102" s="7"/>
      <c r="B102" s="104"/>
      <c r="C102" s="22"/>
      <c r="D102" s="22"/>
      <c r="E102" s="23"/>
      <c r="F102" s="27">
        <f t="shared" si="4"/>
        <v>0</v>
      </c>
      <c r="G102" s="17"/>
      <c r="H102" s="2"/>
      <c r="I102" s="5"/>
      <c r="J102" s="13"/>
      <c r="K102" s="2"/>
      <c r="L102" s="2"/>
      <c r="M102" s="2"/>
      <c r="N102" s="2"/>
      <c r="O102" s="2"/>
      <c r="P102" s="2"/>
    </row>
    <row r="103" spans="1:16" s="6" customFormat="1" ht="14.25" customHeight="1" x14ac:dyDescent="0.25">
      <c r="A103" s="7"/>
      <c r="B103" s="104"/>
      <c r="C103" s="22"/>
      <c r="D103" s="22"/>
      <c r="E103" s="23"/>
      <c r="F103" s="27">
        <f t="shared" si="4"/>
        <v>0</v>
      </c>
      <c r="G103" s="17"/>
      <c r="H103" s="2"/>
      <c r="I103" s="5"/>
      <c r="J103" s="13"/>
      <c r="K103" s="2"/>
      <c r="L103" s="2"/>
      <c r="M103" s="2"/>
      <c r="N103" s="2"/>
      <c r="O103" s="2"/>
      <c r="P103" s="2"/>
    </row>
    <row r="104" spans="1:16" s="6" customFormat="1" ht="14.25" customHeight="1" x14ac:dyDescent="0.25">
      <c r="A104" s="7"/>
      <c r="B104" s="104"/>
      <c r="C104" s="22"/>
      <c r="D104" s="22"/>
      <c r="E104" s="23"/>
      <c r="F104" s="27">
        <f t="shared" si="4"/>
        <v>0</v>
      </c>
      <c r="G104" s="17"/>
      <c r="H104" s="2"/>
      <c r="I104" s="5"/>
      <c r="J104" s="13"/>
      <c r="K104" s="2"/>
      <c r="L104" s="2"/>
      <c r="M104" s="2"/>
      <c r="N104" s="2"/>
      <c r="O104" s="2"/>
      <c r="P104" s="2"/>
    </row>
    <row r="105" spans="1:16" s="6" customFormat="1" ht="14.25" customHeight="1" x14ac:dyDescent="0.25">
      <c r="A105" s="7"/>
      <c r="B105" s="104"/>
      <c r="C105" s="22"/>
      <c r="D105" s="22"/>
      <c r="E105" s="23"/>
      <c r="F105" s="27">
        <f t="shared" si="4"/>
        <v>0</v>
      </c>
      <c r="G105" s="17"/>
      <c r="H105" s="2"/>
      <c r="I105" s="5"/>
      <c r="J105" s="13"/>
      <c r="K105" s="2"/>
      <c r="L105" s="2"/>
      <c r="M105" s="2"/>
      <c r="N105" s="2"/>
      <c r="O105" s="2"/>
      <c r="P105" s="2"/>
    </row>
    <row r="106" spans="1:16" s="6" customFormat="1" ht="14.25" customHeight="1" x14ac:dyDescent="0.25">
      <c r="A106" s="7"/>
      <c r="B106" s="104"/>
      <c r="C106" s="22"/>
      <c r="D106" s="22"/>
      <c r="E106" s="23"/>
      <c r="F106" s="27">
        <f t="shared" si="4"/>
        <v>0</v>
      </c>
      <c r="G106" s="17"/>
      <c r="H106" s="2"/>
      <c r="I106" s="5"/>
      <c r="J106" s="13"/>
      <c r="K106" s="2"/>
      <c r="L106" s="2"/>
      <c r="M106" s="2"/>
      <c r="N106" s="2"/>
      <c r="O106" s="2"/>
      <c r="P106" s="2"/>
    </row>
    <row r="107" spans="1:16" s="6" customFormat="1" ht="14.25" customHeight="1" x14ac:dyDescent="0.25">
      <c r="A107" s="7"/>
      <c r="B107" s="104"/>
      <c r="C107" s="22"/>
      <c r="D107" s="22"/>
      <c r="E107" s="23"/>
      <c r="F107" s="27">
        <f t="shared" si="4"/>
        <v>0</v>
      </c>
      <c r="G107" s="17"/>
      <c r="H107" s="2"/>
      <c r="I107" s="5"/>
      <c r="J107" s="13"/>
      <c r="K107" s="2"/>
      <c r="L107" s="2"/>
      <c r="M107" s="2"/>
      <c r="N107" s="2"/>
      <c r="O107" s="2"/>
      <c r="P107" s="2"/>
    </row>
    <row r="108" spans="1:16" s="6" customFormat="1" ht="14.25" customHeight="1" x14ac:dyDescent="0.25">
      <c r="A108" s="7"/>
      <c r="B108" s="55"/>
      <c r="C108" s="2"/>
      <c r="D108" s="25"/>
      <c r="E108" s="26" t="s">
        <v>63</v>
      </c>
      <c r="F108" s="29">
        <f>SUM(F99:F107)</f>
        <v>0</v>
      </c>
      <c r="G108" s="17"/>
      <c r="H108" s="2"/>
      <c r="I108" s="5"/>
      <c r="J108" s="13"/>
      <c r="K108" s="2"/>
      <c r="L108" s="2"/>
      <c r="M108" s="2"/>
      <c r="N108" s="2"/>
      <c r="O108" s="2"/>
      <c r="P108" s="2"/>
    </row>
    <row r="109" spans="1:16" s="6" customFormat="1" ht="14.25" customHeight="1" x14ac:dyDescent="0.25">
      <c r="A109" s="7"/>
      <c r="B109" s="53"/>
      <c r="C109" s="9"/>
      <c r="D109" s="12"/>
      <c r="E109" s="59"/>
      <c r="F109" s="60"/>
      <c r="G109" s="17"/>
      <c r="H109" s="2"/>
      <c r="I109" s="5"/>
      <c r="J109" s="13"/>
      <c r="K109" s="2"/>
      <c r="L109" s="2"/>
      <c r="M109" s="2"/>
      <c r="N109" s="2"/>
      <c r="O109" s="2"/>
      <c r="P109" s="2"/>
    </row>
    <row r="110" spans="1:16" s="6" customFormat="1" ht="14.25" customHeight="1" x14ac:dyDescent="0.25">
      <c r="A110" s="7"/>
      <c r="B110" s="53" t="s">
        <v>39</v>
      </c>
      <c r="C110" s="9"/>
      <c r="D110" s="12"/>
      <c r="E110" s="59"/>
      <c r="F110" s="60">
        <f>(F94+F108)*0.15</f>
        <v>0</v>
      </c>
      <c r="G110" s="17"/>
      <c r="H110" s="2"/>
      <c r="I110" s="5"/>
      <c r="J110" s="13"/>
      <c r="K110" s="2"/>
      <c r="L110" s="2"/>
      <c r="M110" s="2"/>
      <c r="N110" s="2"/>
      <c r="O110" s="2"/>
      <c r="P110" s="2"/>
    </row>
    <row r="111" spans="1:16" s="6" customFormat="1" ht="14.25" customHeight="1" x14ac:dyDescent="0.25">
      <c r="A111" s="7"/>
      <c r="B111" s="53"/>
      <c r="C111" s="9"/>
      <c r="D111" s="12"/>
      <c r="E111" s="59"/>
      <c r="F111" s="60"/>
      <c r="G111" s="80"/>
      <c r="H111" s="2"/>
      <c r="I111" s="5"/>
      <c r="J111" s="13"/>
      <c r="K111" s="2"/>
      <c r="L111" s="2"/>
      <c r="M111" s="2"/>
      <c r="N111" s="2"/>
      <c r="O111" s="2"/>
      <c r="P111" s="2"/>
    </row>
    <row r="112" spans="1:16" s="6" customFormat="1" ht="14.25" customHeight="1" x14ac:dyDescent="0.25">
      <c r="A112" s="7"/>
      <c r="B112" s="53" t="s">
        <v>40</v>
      </c>
      <c r="C112" s="9"/>
      <c r="D112" s="12"/>
      <c r="E112" s="59"/>
      <c r="F112" s="60"/>
      <c r="G112" s="17"/>
      <c r="H112" s="2"/>
      <c r="I112" s="5"/>
      <c r="J112" s="13"/>
      <c r="K112" s="2"/>
      <c r="L112" s="2"/>
      <c r="M112" s="2"/>
      <c r="N112" s="2"/>
      <c r="O112" s="2"/>
      <c r="P112" s="2"/>
    </row>
    <row r="113" spans="1:16" s="6" customFormat="1" ht="14.25" customHeight="1" x14ac:dyDescent="0.25">
      <c r="A113" s="7"/>
      <c r="B113" s="54" t="s">
        <v>41</v>
      </c>
      <c r="C113" s="9"/>
      <c r="D113" s="11"/>
      <c r="E113" s="59"/>
      <c r="F113" s="4" t="s">
        <v>42</v>
      </c>
      <c r="G113" s="17"/>
      <c r="H113" s="2"/>
      <c r="I113" s="5"/>
      <c r="J113" s="13"/>
      <c r="K113" s="2"/>
      <c r="L113" s="2"/>
      <c r="M113" s="2"/>
      <c r="N113" s="2"/>
      <c r="O113" s="2"/>
      <c r="P113" s="2"/>
    </row>
    <row r="114" spans="1:16" s="6" customFormat="1" ht="14.25" customHeight="1" x14ac:dyDescent="0.25">
      <c r="A114" s="7"/>
      <c r="B114" s="87"/>
      <c r="C114" s="23"/>
      <c r="D114" s="23"/>
      <c r="E114" s="23"/>
      <c r="F114" s="23">
        <v>0</v>
      </c>
      <c r="G114" s="17"/>
      <c r="H114" s="2"/>
      <c r="I114" s="5"/>
      <c r="J114" s="13"/>
      <c r="K114" s="2"/>
      <c r="L114" s="2"/>
      <c r="M114" s="2"/>
      <c r="N114" s="2"/>
      <c r="O114" s="2"/>
      <c r="P114" s="2"/>
    </row>
    <row r="115" spans="1:16" s="6" customFormat="1" ht="14.25" customHeight="1" x14ac:dyDescent="0.25">
      <c r="A115" s="7"/>
      <c r="B115" s="87"/>
      <c r="C115" s="23"/>
      <c r="D115" s="23"/>
      <c r="E115" s="23"/>
      <c r="F115" s="23">
        <v>0</v>
      </c>
      <c r="G115" s="17"/>
      <c r="H115" s="2"/>
      <c r="I115" s="5"/>
      <c r="J115" s="13"/>
      <c r="K115" s="2"/>
      <c r="L115" s="2"/>
      <c r="M115" s="2"/>
      <c r="N115" s="2"/>
      <c r="O115" s="2"/>
      <c r="P115" s="2"/>
    </row>
    <row r="116" spans="1:16" s="6" customFormat="1" ht="14.25" customHeight="1" x14ac:dyDescent="0.25">
      <c r="A116" s="7"/>
      <c r="B116" s="87"/>
      <c r="C116" s="23"/>
      <c r="D116" s="23"/>
      <c r="E116" s="23"/>
      <c r="F116" s="23">
        <v>0</v>
      </c>
      <c r="G116" s="17"/>
      <c r="H116" s="2"/>
      <c r="I116" s="5"/>
      <c r="J116" s="13"/>
      <c r="K116" s="2"/>
      <c r="L116" s="2"/>
      <c r="M116" s="2"/>
      <c r="N116" s="2"/>
      <c r="O116" s="2"/>
      <c r="P116" s="2"/>
    </row>
    <row r="117" spans="1:16" s="6" customFormat="1" ht="14.25" customHeight="1" x14ac:dyDescent="0.25">
      <c r="A117" s="7"/>
      <c r="B117" s="87"/>
      <c r="C117" s="23"/>
      <c r="D117" s="23"/>
      <c r="E117" s="23"/>
      <c r="F117" s="23">
        <v>0</v>
      </c>
      <c r="G117" s="17"/>
      <c r="H117" s="2"/>
      <c r="I117" s="5"/>
      <c r="J117" s="13"/>
      <c r="K117" s="2"/>
      <c r="L117" s="2"/>
      <c r="M117" s="2"/>
      <c r="N117" s="2"/>
      <c r="O117" s="2"/>
      <c r="P117" s="2"/>
    </row>
    <row r="118" spans="1:16" s="6" customFormat="1" ht="14.25" customHeight="1" x14ac:dyDescent="0.25">
      <c r="A118" s="7"/>
      <c r="B118" s="87"/>
      <c r="C118" s="23"/>
      <c r="D118" s="23"/>
      <c r="E118" s="23"/>
      <c r="F118" s="23">
        <v>0</v>
      </c>
      <c r="G118" s="17"/>
      <c r="H118" s="2"/>
      <c r="I118" s="5"/>
      <c r="J118" s="13"/>
      <c r="K118" s="2"/>
      <c r="L118" s="2"/>
      <c r="M118" s="2"/>
      <c r="N118" s="2"/>
      <c r="O118" s="2"/>
      <c r="P118" s="2"/>
    </row>
    <row r="119" spans="1:16" s="6" customFormat="1" ht="14.25" customHeight="1" x14ac:dyDescent="0.25">
      <c r="A119" s="7"/>
      <c r="B119" s="87"/>
      <c r="C119" s="23"/>
      <c r="D119" s="23"/>
      <c r="E119" s="23"/>
      <c r="F119" s="23">
        <v>0</v>
      </c>
      <c r="G119" s="17"/>
      <c r="H119" s="2"/>
      <c r="I119" s="5"/>
      <c r="J119" s="13"/>
      <c r="K119" s="2"/>
      <c r="L119" s="2"/>
      <c r="M119" s="2"/>
      <c r="N119" s="2"/>
      <c r="O119" s="2"/>
      <c r="P119" s="2"/>
    </row>
    <row r="120" spans="1:16" s="6" customFormat="1" ht="14.25" customHeight="1" x14ac:dyDescent="0.25">
      <c r="A120" s="7"/>
      <c r="B120" s="87"/>
      <c r="C120" s="23"/>
      <c r="D120" s="23"/>
      <c r="E120" s="23"/>
      <c r="F120" s="23">
        <v>0</v>
      </c>
      <c r="G120" s="17"/>
      <c r="H120" s="2"/>
      <c r="I120" s="5"/>
      <c r="J120" s="13"/>
      <c r="K120" s="2"/>
      <c r="L120" s="2"/>
      <c r="M120" s="2"/>
      <c r="N120" s="2"/>
      <c r="O120" s="2"/>
      <c r="P120" s="2"/>
    </row>
    <row r="121" spans="1:16" s="6" customFormat="1" ht="14.25" customHeight="1" x14ac:dyDescent="0.25">
      <c r="A121" s="7"/>
      <c r="B121" s="81"/>
      <c r="C121" s="82"/>
      <c r="D121" s="83"/>
      <c r="E121" s="84" t="s">
        <v>43</v>
      </c>
      <c r="F121" s="60">
        <f>SUM(F114:F120)</f>
        <v>0</v>
      </c>
      <c r="G121" s="17"/>
      <c r="H121" s="2"/>
      <c r="I121" s="5"/>
      <c r="J121" s="13"/>
      <c r="K121" s="2"/>
      <c r="L121" s="2"/>
      <c r="M121" s="2"/>
      <c r="N121" s="2"/>
      <c r="O121" s="2"/>
      <c r="P121" s="2"/>
    </row>
    <row r="122" spans="1:16" s="6" customFormat="1" ht="14.25" customHeight="1" thickBot="1" x14ac:dyDescent="0.3">
      <c r="A122" s="7"/>
      <c r="B122" s="53"/>
      <c r="C122" s="9"/>
      <c r="D122" s="12"/>
      <c r="E122" s="59"/>
      <c r="F122" s="60"/>
      <c r="G122" s="17"/>
      <c r="H122" s="2"/>
      <c r="I122" s="5"/>
      <c r="J122" s="13"/>
      <c r="K122" s="2"/>
      <c r="L122" s="2"/>
      <c r="M122" s="2"/>
      <c r="N122" s="2"/>
      <c r="O122" s="2"/>
      <c r="P122" s="2"/>
    </row>
    <row r="123" spans="1:16" s="6" customFormat="1" ht="14.25" customHeight="1" thickBot="1" x14ac:dyDescent="0.3">
      <c r="A123" s="7"/>
      <c r="B123" s="56"/>
      <c r="C123" s="33"/>
      <c r="D123" s="34"/>
      <c r="E123" s="86" t="s">
        <v>64</v>
      </c>
      <c r="F123" s="35">
        <f>F94+F108+F110+F121</f>
        <v>0</v>
      </c>
      <c r="G123" s="95"/>
      <c r="H123" s="2"/>
      <c r="I123" s="5"/>
      <c r="J123" s="13"/>
      <c r="K123" s="2"/>
      <c r="L123" s="2"/>
      <c r="M123" s="2"/>
      <c r="N123" s="2"/>
      <c r="O123" s="2"/>
      <c r="P123" s="2"/>
    </row>
    <row r="124" spans="1:16" s="6" customFormat="1" ht="14.25" customHeight="1" thickBot="1" x14ac:dyDescent="0.3">
      <c r="A124" s="1"/>
      <c r="B124" s="2"/>
      <c r="C124" s="2"/>
      <c r="D124" s="3"/>
      <c r="E124" s="2"/>
      <c r="F124" s="3"/>
      <c r="G124" s="4"/>
      <c r="H124" s="2"/>
      <c r="I124" s="5"/>
      <c r="J124" s="13"/>
      <c r="K124" s="2"/>
      <c r="L124" s="2"/>
      <c r="M124" s="2"/>
      <c r="N124" s="2"/>
      <c r="O124" s="2"/>
      <c r="P124" s="2"/>
    </row>
    <row r="125" spans="1:16" s="6" customFormat="1" ht="14.25" customHeight="1" thickBot="1" x14ac:dyDescent="0.3">
      <c r="A125" s="96" t="s">
        <v>45</v>
      </c>
      <c r="B125" s="94" t="s">
        <v>66</v>
      </c>
      <c r="C125" s="41"/>
      <c r="D125" s="42"/>
      <c r="E125" s="90"/>
      <c r="F125" s="58">
        <f>F36+F66+F80+F123</f>
        <v>0</v>
      </c>
      <c r="G125" s="43"/>
      <c r="H125" s="2"/>
      <c r="I125" s="5"/>
      <c r="J125" s="13"/>
      <c r="K125" s="2"/>
      <c r="L125" s="2"/>
      <c r="M125" s="2"/>
      <c r="N125" s="2"/>
      <c r="O125" s="2"/>
      <c r="P125" s="2"/>
    </row>
    <row r="126" spans="1:16" s="6" customFormat="1" ht="14.25" customHeight="1" thickBot="1" x14ac:dyDescent="0.3">
      <c r="A126" s="96"/>
      <c r="B126" s="129"/>
      <c r="C126" s="9"/>
      <c r="D126" s="12"/>
      <c r="E126" s="130"/>
      <c r="F126" s="131"/>
      <c r="G126" s="9"/>
      <c r="H126" s="2"/>
      <c r="I126" s="5"/>
      <c r="J126" s="13"/>
      <c r="K126" s="2"/>
      <c r="L126" s="2"/>
      <c r="M126" s="2"/>
      <c r="N126" s="2"/>
      <c r="O126" s="2"/>
      <c r="P126" s="2"/>
    </row>
    <row r="127" spans="1:16" s="6" customFormat="1" ht="14.25" customHeight="1" x14ac:dyDescent="0.25">
      <c r="A127" s="96"/>
      <c r="B127" s="107"/>
      <c r="C127" s="108"/>
      <c r="D127" s="109" t="s">
        <v>67</v>
      </c>
      <c r="E127" s="110" t="s">
        <v>68</v>
      </c>
      <c r="F127" s="109" t="s">
        <v>69</v>
      </c>
      <c r="G127" s="132"/>
      <c r="H127" s="2"/>
      <c r="I127" s="111" t="s">
        <v>70</v>
      </c>
      <c r="J127" s="112" t="s">
        <v>71</v>
      </c>
      <c r="K127" s="2"/>
      <c r="L127" s="2"/>
      <c r="M127" s="2"/>
      <c r="N127" s="2"/>
      <c r="O127" s="2"/>
      <c r="P127" s="2"/>
    </row>
    <row r="128" spans="1:16" s="6" customFormat="1" ht="14.25" customHeight="1" x14ac:dyDescent="0.25">
      <c r="A128" s="96"/>
      <c r="B128" s="113" t="s">
        <v>44</v>
      </c>
      <c r="C128" s="114"/>
      <c r="D128" s="298">
        <f>F36</f>
        <v>0</v>
      </c>
      <c r="E128" s="298">
        <f>D128</f>
        <v>0</v>
      </c>
      <c r="F128" s="299">
        <f>IF($F$6="grote onderneming",E128*0.15,E128*0.5)</f>
        <v>0</v>
      </c>
      <c r="G128" s="133"/>
      <c r="H128" s="2"/>
      <c r="I128" s="115">
        <f>IF(F128=0,0,F128/E128)</f>
        <v>0</v>
      </c>
      <c r="J128" s="116"/>
      <c r="K128" s="2"/>
      <c r="L128" s="2"/>
      <c r="M128" s="2"/>
      <c r="N128" s="2"/>
      <c r="O128" s="2"/>
      <c r="P128" s="2"/>
    </row>
    <row r="129" spans="1:16" s="6" customFormat="1" ht="14.25" customHeight="1" x14ac:dyDescent="0.25">
      <c r="A129" s="96"/>
      <c r="B129" s="113" t="s">
        <v>72</v>
      </c>
      <c r="C129" s="114"/>
      <c r="D129" s="298">
        <f>F66</f>
        <v>0</v>
      </c>
      <c r="E129" s="298">
        <f>D129</f>
        <v>0</v>
      </c>
      <c r="F129" s="299">
        <f t="shared" ref="F129:F130" si="5">IF($F$6="grote onderneming",E129*0.15,E129*0.5)</f>
        <v>0</v>
      </c>
      <c r="G129" s="133"/>
      <c r="H129" s="2"/>
      <c r="I129" s="115">
        <f>IF(F129=0,0,F129/E129)</f>
        <v>0</v>
      </c>
      <c r="J129" s="116"/>
      <c r="K129" s="2"/>
      <c r="L129" s="2"/>
      <c r="M129" s="2"/>
      <c r="N129" s="2"/>
      <c r="O129" s="2"/>
      <c r="P129" s="2"/>
    </row>
    <row r="130" spans="1:16" s="6" customFormat="1" ht="14.25" customHeight="1" x14ac:dyDescent="0.25">
      <c r="A130" s="96"/>
      <c r="B130" s="113" t="s">
        <v>73</v>
      </c>
      <c r="C130" s="114"/>
      <c r="D130" s="298">
        <f>F80</f>
        <v>0</v>
      </c>
      <c r="E130" s="298">
        <f>Totaalblad!F51</f>
        <v>0</v>
      </c>
      <c r="F130" s="299">
        <f t="shared" si="5"/>
        <v>0</v>
      </c>
      <c r="G130" s="133"/>
      <c r="H130" s="2"/>
      <c r="I130" s="115">
        <f>IF(F130=0,0,F130/E130)</f>
        <v>0</v>
      </c>
      <c r="J130" s="123" t="str">
        <f>IF(E130=0,"0%",E130/$D$130)</f>
        <v>0%</v>
      </c>
      <c r="K130" s="2"/>
      <c r="L130" s="2"/>
      <c r="M130" s="2"/>
      <c r="N130" s="2"/>
      <c r="O130" s="2"/>
      <c r="P130" s="2"/>
    </row>
    <row r="131" spans="1:16" s="6" customFormat="1" ht="14.25" customHeight="1" x14ac:dyDescent="0.25">
      <c r="A131" s="96"/>
      <c r="B131" s="113" t="s">
        <v>74</v>
      </c>
      <c r="C131" s="114"/>
      <c r="D131" s="298">
        <f>F123</f>
        <v>0</v>
      </c>
      <c r="E131" s="298">
        <f>D131</f>
        <v>0</v>
      </c>
      <c r="F131" s="299">
        <f>IF(F6="grote onderneming",E131*0.5,E131*0.5)</f>
        <v>0</v>
      </c>
      <c r="G131" s="133"/>
      <c r="H131" s="2"/>
      <c r="I131" s="115">
        <f>IF(F131=0,0,F131/E131)</f>
        <v>0</v>
      </c>
      <c r="J131" s="116"/>
      <c r="K131" s="2"/>
      <c r="L131" s="2"/>
      <c r="M131" s="2"/>
      <c r="N131" s="2"/>
      <c r="O131" s="2"/>
      <c r="P131" s="2"/>
    </row>
    <row r="132" spans="1:16" s="6" customFormat="1" ht="14.25" customHeight="1" thickBot="1" x14ac:dyDescent="0.3">
      <c r="A132" s="1"/>
      <c r="B132" s="117" t="s">
        <v>82</v>
      </c>
      <c r="C132" s="118"/>
      <c r="D132" s="302">
        <f>SUM(D128:D131)</f>
        <v>0</v>
      </c>
      <c r="E132" s="302">
        <f>SUM(E128:E131)</f>
        <v>0</v>
      </c>
      <c r="F132" s="303">
        <f>SUM(F128:F131)</f>
        <v>0</v>
      </c>
      <c r="G132" s="95"/>
      <c r="H132" s="2"/>
      <c r="I132" s="115"/>
      <c r="J132" s="116"/>
      <c r="K132" s="2"/>
      <c r="L132" s="2"/>
      <c r="M132" s="2"/>
      <c r="N132" s="2"/>
      <c r="O132" s="2"/>
      <c r="P132" s="2"/>
    </row>
    <row r="133" spans="1:16" s="6" customFormat="1" ht="14.25" customHeight="1" thickBot="1" x14ac:dyDescent="0.3">
      <c r="A133" s="1"/>
      <c r="B133" s="134"/>
      <c r="C133" s="118"/>
      <c r="D133" s="119"/>
      <c r="E133" s="119"/>
      <c r="F133" s="120"/>
      <c r="G133" s="4"/>
      <c r="H133" s="2"/>
      <c r="I133" s="117"/>
      <c r="J133" s="121"/>
      <c r="K133" s="2"/>
      <c r="L133" s="2"/>
      <c r="M133" s="2"/>
      <c r="N133" s="2"/>
      <c r="O133" s="2"/>
      <c r="P133" s="2"/>
    </row>
    <row r="134" spans="1:16" s="2" customFormat="1" ht="16.5" thickBot="1" x14ac:dyDescent="0.3">
      <c r="A134" s="106" t="s">
        <v>48</v>
      </c>
      <c r="B134" s="334" t="s">
        <v>77</v>
      </c>
      <c r="C134" s="335"/>
      <c r="D134" s="336"/>
      <c r="E134" s="335"/>
      <c r="F134" s="337">
        <f>F132</f>
        <v>0</v>
      </c>
      <c r="G134" s="338"/>
      <c r="H134" s="74"/>
      <c r="I134" s="73"/>
    </row>
    <row r="135" spans="1:16" s="2" customFormat="1" thickBot="1" x14ac:dyDescent="0.3">
      <c r="A135" s="1"/>
      <c r="D135" s="3"/>
      <c r="F135" s="44"/>
      <c r="G135" s="4"/>
      <c r="I135" s="5"/>
    </row>
    <row r="136" spans="1:16" s="2" customFormat="1" ht="15.75" x14ac:dyDescent="0.25">
      <c r="A136" s="96" t="s">
        <v>54</v>
      </c>
      <c r="B136" s="384" t="s">
        <v>79</v>
      </c>
      <c r="C136" s="385"/>
      <c r="D136" s="385"/>
      <c r="E136" s="385"/>
      <c r="F136" s="385"/>
      <c r="G136" s="15"/>
      <c r="I136" s="5"/>
    </row>
    <row r="137" spans="1:16" s="2" customFormat="1" ht="12" x14ac:dyDescent="0.25">
      <c r="A137" s="1"/>
      <c r="B137" s="375"/>
      <c r="C137" s="376"/>
      <c r="D137" s="376"/>
      <c r="E137" s="376"/>
      <c r="F137" s="376"/>
      <c r="G137" s="17"/>
      <c r="I137" s="5"/>
    </row>
    <row r="138" spans="1:16" s="2" customFormat="1" ht="12" x14ac:dyDescent="0.25">
      <c r="A138" s="1"/>
      <c r="B138" s="375"/>
      <c r="C138" s="376"/>
      <c r="D138" s="376"/>
      <c r="E138" s="376"/>
      <c r="F138" s="376"/>
      <c r="G138" s="61"/>
      <c r="I138" s="5"/>
    </row>
    <row r="139" spans="1:16" s="2" customFormat="1" ht="12" x14ac:dyDescent="0.25">
      <c r="A139" s="1"/>
      <c r="B139" s="375"/>
      <c r="C139" s="376"/>
      <c r="D139" s="376"/>
      <c r="E139" s="376"/>
      <c r="F139" s="376"/>
      <c r="G139" s="17"/>
      <c r="I139" s="5"/>
    </row>
    <row r="140" spans="1:16" s="2" customFormat="1" ht="12" x14ac:dyDescent="0.25">
      <c r="A140" s="1"/>
      <c r="B140" s="375"/>
      <c r="C140" s="376"/>
      <c r="D140" s="376"/>
      <c r="E140" s="376"/>
      <c r="F140" s="376"/>
      <c r="G140" s="17"/>
      <c r="I140" s="5"/>
    </row>
    <row r="141" spans="1:16" s="2" customFormat="1" ht="12" x14ac:dyDescent="0.25">
      <c r="A141" s="1"/>
      <c r="B141" s="375"/>
      <c r="C141" s="376"/>
      <c r="D141" s="376"/>
      <c r="E141" s="376"/>
      <c r="F141" s="376"/>
      <c r="G141" s="17"/>
      <c r="I141" s="5"/>
    </row>
    <row r="142" spans="1:16" s="2" customFormat="1" ht="12" x14ac:dyDescent="0.25">
      <c r="A142" s="1"/>
      <c r="B142" s="375"/>
      <c r="C142" s="376"/>
      <c r="D142" s="376"/>
      <c r="E142" s="376"/>
      <c r="F142" s="376"/>
      <c r="G142" s="17"/>
      <c r="I142" s="5"/>
    </row>
    <row r="143" spans="1:16" s="6" customFormat="1" ht="12" x14ac:dyDescent="0.25">
      <c r="A143" s="1"/>
      <c r="B143" s="375"/>
      <c r="C143" s="376"/>
      <c r="D143" s="376"/>
      <c r="E143" s="376"/>
      <c r="F143" s="376"/>
      <c r="G143" s="17"/>
      <c r="H143" s="2"/>
      <c r="I143" s="5"/>
      <c r="J143" s="2"/>
      <c r="K143" s="2"/>
      <c r="L143" s="2"/>
      <c r="M143" s="2"/>
      <c r="N143" s="2"/>
      <c r="O143" s="2"/>
      <c r="P143" s="2"/>
    </row>
    <row r="144" spans="1:16" s="6" customFormat="1" ht="12" x14ac:dyDescent="0.25">
      <c r="A144" s="1"/>
      <c r="B144" s="375"/>
      <c r="C144" s="376"/>
      <c r="D144" s="376"/>
      <c r="E144" s="376"/>
      <c r="F144" s="376"/>
      <c r="G144" s="17"/>
      <c r="H144" s="2"/>
      <c r="I144" s="5"/>
      <c r="J144" s="2"/>
      <c r="K144" s="2"/>
      <c r="L144" s="2"/>
      <c r="M144" s="2"/>
      <c r="N144" s="2"/>
      <c r="O144" s="2"/>
      <c r="P144" s="2"/>
    </row>
    <row r="145" spans="1:16" s="6" customFormat="1" ht="12" x14ac:dyDescent="0.25">
      <c r="A145" s="1"/>
      <c r="B145" s="375"/>
      <c r="C145" s="376"/>
      <c r="D145" s="376"/>
      <c r="E145" s="376"/>
      <c r="F145" s="376"/>
      <c r="G145" s="17"/>
      <c r="H145" s="2"/>
      <c r="I145" s="5"/>
      <c r="J145" s="2"/>
      <c r="K145" s="2"/>
      <c r="L145" s="2"/>
      <c r="M145" s="2"/>
      <c r="N145" s="2"/>
      <c r="O145" s="2"/>
      <c r="P145" s="2"/>
    </row>
    <row r="146" spans="1:16" s="6" customFormat="1" ht="12" x14ac:dyDescent="0.25">
      <c r="A146" s="1"/>
      <c r="B146" s="375"/>
      <c r="C146" s="376"/>
      <c r="D146" s="376"/>
      <c r="E146" s="376"/>
      <c r="F146" s="376"/>
      <c r="G146" s="17"/>
      <c r="H146" s="2"/>
      <c r="I146" s="5"/>
      <c r="J146" s="2"/>
      <c r="K146" s="2"/>
      <c r="L146" s="2"/>
      <c r="M146" s="2"/>
      <c r="N146" s="2"/>
      <c r="O146" s="2"/>
      <c r="P146" s="2"/>
    </row>
    <row r="147" spans="1:16" x14ac:dyDescent="0.25">
      <c r="B147" s="377"/>
      <c r="C147" s="378"/>
      <c r="D147" s="378"/>
      <c r="E147" s="378"/>
      <c r="F147" s="378"/>
      <c r="G147" s="62"/>
    </row>
    <row r="148" spans="1:16" ht="13.5" thickBot="1" x14ac:dyDescent="0.3">
      <c r="B148" s="379"/>
      <c r="C148" s="380"/>
      <c r="D148" s="380"/>
      <c r="E148" s="380"/>
      <c r="F148" s="380"/>
      <c r="G148" s="63"/>
    </row>
    <row r="149" spans="1:16" x14ac:dyDescent="0.25">
      <c r="B149" s="47"/>
      <c r="C149" s="47"/>
      <c r="D149" s="50"/>
      <c r="E149" s="47"/>
      <c r="F149" s="50"/>
      <c r="G149" s="46"/>
    </row>
    <row r="150" spans="1:16" x14ac:dyDescent="0.25">
      <c r="B150" s="47"/>
      <c r="C150" s="47"/>
      <c r="D150" s="50"/>
      <c r="E150" s="47"/>
      <c r="F150" s="50"/>
      <c r="G150" s="46"/>
    </row>
    <row r="151" spans="1:16" x14ac:dyDescent="0.25">
      <c r="B151" s="47"/>
      <c r="C151" s="47"/>
      <c r="D151" s="50"/>
      <c r="E151" s="47"/>
      <c r="F151" s="50"/>
      <c r="G151" s="46"/>
    </row>
    <row r="152" spans="1:16" x14ac:dyDescent="0.25">
      <c r="B152" s="47"/>
      <c r="C152" s="47"/>
      <c r="D152" s="50"/>
      <c r="E152" s="47"/>
      <c r="F152" s="50"/>
      <c r="G152" s="46"/>
    </row>
    <row r="153" spans="1:16" x14ac:dyDescent="0.25">
      <c r="B153" s="47"/>
      <c r="C153" s="47"/>
      <c r="D153" s="50"/>
      <c r="E153" s="47"/>
      <c r="F153" s="50"/>
      <c r="G153" s="46"/>
    </row>
    <row r="154" spans="1:16" x14ac:dyDescent="0.25">
      <c r="B154" s="47"/>
      <c r="C154" s="47"/>
      <c r="D154" s="50"/>
      <c r="E154" s="47"/>
      <c r="F154" s="50"/>
      <c r="G154" s="46"/>
    </row>
    <row r="155" spans="1:16" x14ac:dyDescent="0.25">
      <c r="B155" s="47"/>
      <c r="C155" s="47"/>
      <c r="D155" s="50"/>
      <c r="E155" s="47"/>
      <c r="F155" s="50"/>
      <c r="G155" s="46"/>
    </row>
    <row r="156" spans="1:16" x14ac:dyDescent="0.25">
      <c r="B156" s="47"/>
      <c r="C156" s="47"/>
      <c r="D156" s="50"/>
      <c r="E156" s="47"/>
      <c r="F156" s="50"/>
      <c r="G156" s="46"/>
    </row>
    <row r="157" spans="1:16" x14ac:dyDescent="0.25">
      <c r="B157" s="47"/>
      <c r="C157" s="47"/>
      <c r="D157" s="50"/>
      <c r="E157" s="47"/>
      <c r="F157" s="50"/>
      <c r="G157" s="46"/>
    </row>
    <row r="158" spans="1:16" x14ac:dyDescent="0.25">
      <c r="B158" s="47"/>
      <c r="C158" s="47"/>
      <c r="D158" s="50"/>
      <c r="E158" s="47"/>
      <c r="F158" s="50"/>
      <c r="G158" s="46"/>
    </row>
    <row r="159" spans="1:16" x14ac:dyDescent="0.25">
      <c r="B159" s="47"/>
      <c r="C159" s="47"/>
      <c r="D159" s="50"/>
      <c r="E159" s="47"/>
      <c r="F159" s="50"/>
      <c r="G159" s="46"/>
    </row>
  </sheetData>
  <sheetProtection insertRows="0"/>
  <mergeCells count="15">
    <mergeCell ref="C2:E2"/>
    <mergeCell ref="C3:E3"/>
    <mergeCell ref="B138:F138"/>
    <mergeCell ref="B139:F139"/>
    <mergeCell ref="B140:F140"/>
    <mergeCell ref="B136:F136"/>
    <mergeCell ref="B137:F137"/>
    <mergeCell ref="B146:F146"/>
    <mergeCell ref="B147:F147"/>
    <mergeCell ref="B148:F148"/>
    <mergeCell ref="B141:F141"/>
    <mergeCell ref="B142:F142"/>
    <mergeCell ref="B143:F143"/>
    <mergeCell ref="B144:F144"/>
    <mergeCell ref="B145:F145"/>
  </mergeCells>
  <conditionalFormatting sqref="B9">
    <cfRule type="cellIs" dxfId="26" priority="3" stopIfTrue="1" operator="equal">
      <formula>"Kies eerst uw systematiek voor de berekening van de subsidiabele kosten"</formula>
    </cfRule>
  </conditionalFormatting>
  <conditionalFormatting sqref="B38">
    <cfRule type="cellIs" dxfId="25" priority="2" stopIfTrue="1" operator="equal">
      <formula>"Kies eerst uw systematiek voor de berekening van de subsidiabele kosten"</formula>
    </cfRule>
  </conditionalFormatting>
  <conditionalFormatting sqref="B82">
    <cfRule type="cellIs" dxfId="24" priority="1" stopIfTrue="1" operator="equal">
      <formula>"Kies eerst uw systematiek voor de berekening van de subsidiabele kosten"</formula>
    </cfRule>
  </conditionalFormatting>
  <conditionalFormatting sqref="E23:E24">
    <cfRule type="cellIs" dxfId="23" priority="4" stopIfTrue="1" operator="equal">
      <formula>"Opslag algemene kosten (50%)"</formula>
    </cfRule>
  </conditionalFormatting>
  <conditionalFormatting sqref="E52">
    <cfRule type="cellIs" dxfId="22" priority="6" stopIfTrue="1" operator="equal">
      <formula>"Opslag algemene kosten (50%)"</formula>
    </cfRule>
  </conditionalFormatting>
  <dataValidations count="4">
    <dataValidation type="list" allowBlank="1" showInputMessage="1" showErrorMessage="1" sqref="F5" xr:uid="{60F94FEC-D367-4622-9AD6-FF756D2D7E02}">
      <formula1>"Ja,Nee,Niet van toepassing"</formula1>
    </dataValidation>
    <dataValidation type="list" allowBlank="1" showInputMessage="1" showErrorMessage="1" sqref="F6" xr:uid="{BB77ABF4-6CD0-4553-9539-3E505F417F10}">
      <formula1>"KMO,Grote onderneming,Overig"</formula1>
    </dataValidation>
    <dataValidation type="list" allowBlank="1" showInputMessage="1" showErrorMessage="1" sqref="C12:C20 C41:C49" xr:uid="{99975A76-F838-4078-9796-61B4BDF5D847}">
      <formula1>"Loondienst,Inhuur"</formula1>
    </dataValidation>
    <dataValidation type="list" allowBlank="1" showInputMessage="1" showErrorMessage="1" sqref="C71:C78" xr:uid="{70087BF2-CB41-4F11-AE39-F15EE1E51B61}">
      <formula1>"Aankoop,Lease"</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802DA-0611-4110-B1C1-FD7C68AD960A}">
  <sheetPr>
    <pageSetUpPr fitToPage="1"/>
  </sheetPr>
  <dimension ref="A1:P159"/>
  <sheetViews>
    <sheetView showGridLines="0" topLeftCell="C1" workbookViewId="0">
      <selection activeCell="F85" sqref="F85"/>
    </sheetView>
  </sheetViews>
  <sheetFormatPr defaultColWidth="12.42578125" defaultRowHeight="12.75" x14ac:dyDescent="0.25"/>
  <cols>
    <col min="1" max="1" width="4.140625" style="45" customWidth="1"/>
    <col min="2" max="2" width="35" style="49" customWidth="1"/>
    <col min="3" max="3" width="23.42578125" style="49" customWidth="1"/>
    <col min="4" max="4" width="16.7109375" style="51" bestFit="1" customWidth="1"/>
    <col min="5" max="5" width="29.42578125" style="49" bestFit="1" customWidth="1"/>
    <col min="6" max="6" width="35" style="51" customWidth="1"/>
    <col min="7" max="7" width="6.85546875" style="52" customWidth="1"/>
    <col min="8" max="8" width="4.140625" style="47" customWidth="1"/>
    <col min="9" max="9" width="8.42578125" style="48" bestFit="1" customWidth="1"/>
    <col min="10" max="10" width="20.5703125" style="47" customWidth="1"/>
    <col min="11" max="16" width="49.140625" style="47" customWidth="1"/>
    <col min="17" max="16384" width="12.42578125" style="49"/>
  </cols>
  <sheetData>
    <row r="1" spans="1:16" ht="13.5" thickBot="1" x14ac:dyDescent="0.3">
      <c r="B1" s="10"/>
      <c r="C1" s="9"/>
      <c r="D1" s="9"/>
      <c r="E1" s="10"/>
      <c r="F1" s="13" t="s">
        <v>19</v>
      </c>
      <c r="G1" s="9"/>
    </row>
    <row r="2" spans="1:16" s="6" customFormat="1" ht="15.75" thickBot="1" x14ac:dyDescent="0.3">
      <c r="A2" s="1"/>
      <c r="B2" s="64" t="s">
        <v>80</v>
      </c>
      <c r="C2" s="381" t="s">
        <v>85</v>
      </c>
      <c r="D2" s="382"/>
      <c r="E2" s="383"/>
      <c r="F2" s="3"/>
      <c r="G2" s="4"/>
      <c r="H2" s="2"/>
      <c r="I2" s="5"/>
      <c r="J2" s="2"/>
      <c r="K2" s="2"/>
      <c r="L2" s="2"/>
      <c r="M2" s="2"/>
      <c r="N2" s="2"/>
      <c r="O2" s="2"/>
      <c r="P2" s="2"/>
    </row>
    <row r="3" spans="1:16" s="6" customFormat="1" ht="15.75" thickBot="1" x14ac:dyDescent="0.3">
      <c r="A3" s="1"/>
      <c r="B3" s="64" t="s">
        <v>22</v>
      </c>
      <c r="C3" s="381" t="str">
        <f>'Aanvrager-Penvoerder'!C3</f>
        <v>Projecttitel</v>
      </c>
      <c r="D3" s="382"/>
      <c r="E3" s="383"/>
      <c r="F3" s="3"/>
      <c r="G3" s="4"/>
      <c r="H3" s="2"/>
      <c r="I3" s="5"/>
      <c r="J3" s="2"/>
      <c r="K3" s="2"/>
      <c r="L3" s="2"/>
      <c r="M3" s="2"/>
      <c r="N3" s="2"/>
      <c r="O3" s="2"/>
      <c r="P3" s="2"/>
    </row>
    <row r="4" spans="1:16" s="11" customFormat="1" thickBot="1" x14ac:dyDescent="0.3">
      <c r="A4" s="7"/>
      <c r="C4" s="2"/>
      <c r="D4" s="2"/>
      <c r="E4" s="2"/>
      <c r="F4" s="8"/>
      <c r="G4" s="4"/>
      <c r="H4" s="9"/>
      <c r="I4" s="10"/>
      <c r="J4" s="9"/>
      <c r="K4" s="9"/>
      <c r="L4" s="9"/>
      <c r="M4" s="9"/>
      <c r="N4" s="9"/>
      <c r="O4" s="9"/>
      <c r="P4" s="9"/>
    </row>
    <row r="5" spans="1:16" s="11" customFormat="1" thickBot="1" x14ac:dyDescent="0.3">
      <c r="A5" s="7"/>
      <c r="B5" s="57" t="s">
        <v>151</v>
      </c>
      <c r="C5" s="65"/>
      <c r="D5" s="65"/>
      <c r="E5" s="72"/>
      <c r="F5" s="69"/>
      <c r="G5" s="71"/>
      <c r="H5" s="2"/>
      <c r="I5" s="2"/>
      <c r="J5" s="9"/>
      <c r="K5" s="9"/>
      <c r="L5" s="9"/>
      <c r="M5" s="9"/>
      <c r="N5" s="9"/>
      <c r="O5" s="9"/>
      <c r="P5" s="9"/>
    </row>
    <row r="6" spans="1:16" s="11" customFormat="1" ht="12.75" customHeight="1" thickBot="1" x14ac:dyDescent="0.3">
      <c r="A6" s="7"/>
      <c r="B6" s="57" t="s">
        <v>24</v>
      </c>
      <c r="C6" s="41"/>
      <c r="D6" s="41"/>
      <c r="E6" s="41"/>
      <c r="F6" s="70"/>
      <c r="G6" s="71"/>
      <c r="H6" s="2"/>
      <c r="I6" s="2"/>
      <c r="J6" s="9"/>
      <c r="K6" s="9"/>
      <c r="L6" s="9"/>
      <c r="M6" s="9"/>
      <c r="N6" s="9"/>
      <c r="O6" s="9"/>
      <c r="P6" s="9"/>
    </row>
    <row r="7" spans="1:16" s="11" customFormat="1" thickBot="1" x14ac:dyDescent="0.3">
      <c r="A7" s="7"/>
      <c r="B7" s="57" t="s">
        <v>152</v>
      </c>
      <c r="C7" s="41"/>
      <c r="D7" s="41"/>
      <c r="E7" s="41"/>
      <c r="F7" s="70"/>
      <c r="G7" s="71"/>
      <c r="H7" s="9"/>
      <c r="I7" s="10"/>
      <c r="J7" s="9"/>
      <c r="K7" s="9"/>
      <c r="L7" s="9"/>
      <c r="M7" s="9"/>
      <c r="N7" s="9"/>
      <c r="O7" s="9"/>
      <c r="P7" s="9"/>
    </row>
    <row r="8" spans="1:16" s="11" customFormat="1" ht="12.75" customHeight="1" thickBot="1" x14ac:dyDescent="0.3">
      <c r="A8" s="7"/>
      <c r="B8" s="9"/>
      <c r="C8" s="9"/>
      <c r="D8" s="9"/>
      <c r="E8" s="9"/>
      <c r="F8" s="9"/>
      <c r="G8" s="71"/>
      <c r="H8" s="2"/>
      <c r="I8" s="2"/>
      <c r="J8" s="9"/>
      <c r="K8" s="9"/>
      <c r="L8" s="9"/>
      <c r="M8" s="9"/>
      <c r="N8" s="9"/>
      <c r="O8" s="9"/>
      <c r="P8" s="9"/>
    </row>
    <row r="9" spans="1:16" s="6" customFormat="1" ht="15.75" x14ac:dyDescent="0.25">
      <c r="A9" s="96" t="s">
        <v>26</v>
      </c>
      <c r="B9" s="92" t="s">
        <v>27</v>
      </c>
      <c r="C9" s="91"/>
      <c r="D9" s="91"/>
      <c r="E9" s="91"/>
      <c r="F9" s="14"/>
      <c r="G9" s="15"/>
      <c r="H9" s="2"/>
      <c r="I9" s="5"/>
      <c r="J9" s="13"/>
      <c r="K9" s="2"/>
      <c r="L9" s="2"/>
      <c r="M9" s="2"/>
      <c r="N9" s="2"/>
      <c r="O9" s="2"/>
      <c r="P9" s="2"/>
    </row>
    <row r="10" spans="1:16" s="6" customFormat="1" ht="12" x14ac:dyDescent="0.25">
      <c r="A10" s="7"/>
      <c r="B10" s="53" t="s">
        <v>28</v>
      </c>
      <c r="C10" s="315"/>
      <c r="D10" s="315"/>
      <c r="E10" s="2"/>
      <c r="F10" s="16"/>
      <c r="G10" s="17"/>
      <c r="H10" s="2"/>
      <c r="I10" s="5"/>
      <c r="J10" s="13"/>
      <c r="K10" s="2"/>
      <c r="L10" s="2"/>
      <c r="M10" s="2"/>
      <c r="N10" s="2"/>
      <c r="O10" s="2"/>
      <c r="P10" s="2"/>
    </row>
    <row r="11" spans="1:16" s="21" customFormat="1" ht="12" x14ac:dyDescent="0.25">
      <c r="A11" s="7"/>
      <c r="B11" s="54" t="s">
        <v>29</v>
      </c>
      <c r="C11" s="18" t="s">
        <v>30</v>
      </c>
      <c r="D11" s="4" t="s">
        <v>31</v>
      </c>
      <c r="E11" s="18" t="s">
        <v>32</v>
      </c>
      <c r="F11" s="4" t="s">
        <v>33</v>
      </c>
      <c r="G11" s="17"/>
      <c r="H11" s="18"/>
      <c r="I11" s="19"/>
      <c r="J11" s="20" t="s">
        <v>34</v>
      </c>
      <c r="K11" s="18"/>
      <c r="L11" s="18"/>
      <c r="M11" s="18"/>
      <c r="N11" s="18"/>
      <c r="O11" s="18"/>
      <c r="P11" s="18"/>
    </row>
    <row r="12" spans="1:16" s="6" customFormat="1" ht="12" x14ac:dyDescent="0.25">
      <c r="A12" s="1"/>
      <c r="B12" s="104"/>
      <c r="C12" s="97"/>
      <c r="D12" s="22"/>
      <c r="E12" s="23"/>
      <c r="F12" s="27">
        <f t="shared" ref="F12:F20" si="0">$D12*E12</f>
        <v>0</v>
      </c>
      <c r="G12" s="17"/>
      <c r="H12" s="2"/>
      <c r="I12" s="5"/>
      <c r="J12" s="24" t="s">
        <v>35</v>
      </c>
      <c r="K12" s="2"/>
      <c r="L12" s="2"/>
      <c r="M12" s="2"/>
      <c r="N12" s="2"/>
      <c r="O12" s="2"/>
      <c r="P12" s="2"/>
    </row>
    <row r="13" spans="1:16" s="6" customFormat="1" ht="12" x14ac:dyDescent="0.25">
      <c r="A13" s="1"/>
      <c r="B13" s="104"/>
      <c r="C13" s="97"/>
      <c r="D13" s="22"/>
      <c r="E13" s="23"/>
      <c r="F13" s="27">
        <f t="shared" si="0"/>
        <v>0</v>
      </c>
      <c r="G13" s="17"/>
      <c r="H13" s="2"/>
      <c r="I13" s="5"/>
      <c r="J13" s="24" t="s">
        <v>36</v>
      </c>
      <c r="K13" s="2"/>
      <c r="L13" s="2"/>
      <c r="M13" s="2"/>
      <c r="N13" s="2"/>
      <c r="O13" s="2"/>
      <c r="P13" s="2"/>
    </row>
    <row r="14" spans="1:16" s="6" customFormat="1" ht="12" x14ac:dyDescent="0.25">
      <c r="A14" s="1"/>
      <c r="B14" s="104"/>
      <c r="C14" s="97"/>
      <c r="D14" s="22"/>
      <c r="E14" s="23"/>
      <c r="F14" s="27">
        <f t="shared" si="0"/>
        <v>0</v>
      </c>
      <c r="G14" s="17"/>
      <c r="H14" s="2"/>
      <c r="I14" s="5"/>
      <c r="J14" s="24" t="s">
        <v>37</v>
      </c>
      <c r="K14" s="2"/>
      <c r="L14" s="2"/>
      <c r="M14" s="2"/>
      <c r="N14" s="2"/>
      <c r="O14" s="2"/>
      <c r="P14" s="2"/>
    </row>
    <row r="15" spans="1:16" s="6" customFormat="1" ht="12" x14ac:dyDescent="0.25">
      <c r="A15" s="1"/>
      <c r="B15" s="104"/>
      <c r="C15" s="97"/>
      <c r="D15" s="22"/>
      <c r="E15" s="23"/>
      <c r="F15" s="27">
        <f t="shared" si="0"/>
        <v>0</v>
      </c>
      <c r="G15" s="17"/>
      <c r="H15" s="2"/>
      <c r="I15" s="5"/>
      <c r="J15" s="2"/>
      <c r="K15" s="2"/>
      <c r="L15" s="2"/>
      <c r="M15" s="2"/>
      <c r="N15" s="2"/>
      <c r="O15" s="2"/>
      <c r="P15" s="2"/>
    </row>
    <row r="16" spans="1:16" s="6" customFormat="1" ht="12" x14ac:dyDescent="0.25">
      <c r="A16" s="1"/>
      <c r="B16" s="104"/>
      <c r="C16" s="97"/>
      <c r="D16" s="22"/>
      <c r="E16" s="23"/>
      <c r="F16" s="27">
        <f t="shared" si="0"/>
        <v>0</v>
      </c>
      <c r="G16" s="17"/>
      <c r="H16" s="2"/>
      <c r="I16" s="5"/>
      <c r="J16" s="2"/>
      <c r="K16" s="2"/>
      <c r="L16" s="2"/>
      <c r="M16" s="2"/>
      <c r="N16" s="2"/>
      <c r="O16" s="2"/>
      <c r="P16" s="2"/>
    </row>
    <row r="17" spans="1:16" s="6" customFormat="1" ht="12" x14ac:dyDescent="0.25">
      <c r="A17" s="1"/>
      <c r="B17" s="104"/>
      <c r="C17" s="97"/>
      <c r="D17" s="22"/>
      <c r="E17" s="23"/>
      <c r="F17" s="27">
        <f t="shared" si="0"/>
        <v>0</v>
      </c>
      <c r="G17" s="17"/>
      <c r="H17" s="2"/>
      <c r="I17" s="5"/>
      <c r="J17" s="2"/>
      <c r="K17" s="2"/>
      <c r="L17" s="2"/>
      <c r="M17" s="2"/>
      <c r="N17" s="2"/>
      <c r="O17" s="2"/>
      <c r="P17" s="2"/>
    </row>
    <row r="18" spans="1:16" s="6" customFormat="1" ht="12" x14ac:dyDescent="0.25">
      <c r="A18" s="1"/>
      <c r="B18" s="104"/>
      <c r="C18" s="97"/>
      <c r="D18" s="22"/>
      <c r="E18" s="23"/>
      <c r="F18" s="27">
        <f t="shared" si="0"/>
        <v>0</v>
      </c>
      <c r="G18" s="17"/>
      <c r="H18" s="2"/>
      <c r="I18" s="5"/>
      <c r="J18" s="2"/>
      <c r="K18" s="2"/>
      <c r="L18" s="2"/>
      <c r="M18" s="2"/>
      <c r="N18" s="2"/>
      <c r="O18" s="2"/>
      <c r="P18" s="2"/>
    </row>
    <row r="19" spans="1:16" s="6" customFormat="1" ht="12" x14ac:dyDescent="0.25">
      <c r="A19" s="1"/>
      <c r="B19" s="104"/>
      <c r="C19" s="97"/>
      <c r="D19" s="22"/>
      <c r="E19" s="23"/>
      <c r="F19" s="27">
        <f t="shared" si="0"/>
        <v>0</v>
      </c>
      <c r="G19" s="17"/>
      <c r="H19" s="2"/>
      <c r="I19" s="5"/>
      <c r="J19" s="2"/>
      <c r="K19" s="2"/>
      <c r="L19" s="2"/>
      <c r="M19" s="2"/>
      <c r="N19" s="2"/>
      <c r="O19" s="2"/>
      <c r="P19" s="2"/>
    </row>
    <row r="20" spans="1:16" s="6" customFormat="1" ht="12" x14ac:dyDescent="0.25">
      <c r="A20" s="1"/>
      <c r="B20" s="104"/>
      <c r="C20" s="97"/>
      <c r="D20" s="22"/>
      <c r="E20" s="23"/>
      <c r="F20" s="27">
        <f t="shared" si="0"/>
        <v>0</v>
      </c>
      <c r="G20" s="17"/>
      <c r="H20" s="2"/>
      <c r="I20" s="5"/>
      <c r="J20" s="2"/>
      <c r="K20" s="2"/>
      <c r="L20" s="2"/>
      <c r="M20" s="2"/>
      <c r="N20" s="2"/>
      <c r="O20" s="2"/>
      <c r="P20" s="2"/>
    </row>
    <row r="21" spans="1:16" s="6" customFormat="1" ht="12" x14ac:dyDescent="0.25">
      <c r="A21" s="1"/>
      <c r="B21" s="55"/>
      <c r="C21" s="2"/>
      <c r="D21" s="25"/>
      <c r="E21" s="26" t="s">
        <v>38</v>
      </c>
      <c r="F21" s="29">
        <f>SUM(F12:F20)</f>
        <v>0</v>
      </c>
      <c r="G21" s="17"/>
      <c r="H21" s="2"/>
      <c r="I21" s="5"/>
      <c r="J21" s="2"/>
      <c r="K21" s="2"/>
      <c r="L21" s="2"/>
      <c r="M21" s="2"/>
      <c r="N21" s="2"/>
      <c r="O21" s="2"/>
      <c r="P21" s="2"/>
    </row>
    <row r="22" spans="1:16" s="11" customFormat="1" ht="12" x14ac:dyDescent="0.25">
      <c r="A22" s="7"/>
      <c r="B22" s="53"/>
      <c r="C22" s="9"/>
      <c r="D22" s="28"/>
      <c r="E22" s="28"/>
      <c r="F22" s="29"/>
      <c r="G22" s="17"/>
      <c r="H22" s="9"/>
      <c r="I22" s="10"/>
      <c r="J22" s="9"/>
      <c r="K22" s="9"/>
      <c r="L22" s="9"/>
      <c r="M22" s="9"/>
      <c r="N22" s="9"/>
      <c r="O22" s="9"/>
      <c r="P22" s="9"/>
    </row>
    <row r="23" spans="1:16" s="6" customFormat="1" ht="14.25" customHeight="1" x14ac:dyDescent="0.25">
      <c r="A23" s="7"/>
      <c r="B23" s="53" t="s">
        <v>39</v>
      </c>
      <c r="C23" s="9"/>
      <c r="D23" s="2"/>
      <c r="E23" s="30"/>
      <c r="F23" s="138">
        <f>F21*0.15</f>
        <v>0</v>
      </c>
      <c r="G23" s="32"/>
      <c r="H23" s="2"/>
      <c r="I23" s="5"/>
      <c r="J23" s="13"/>
      <c r="K23" s="2"/>
      <c r="L23" s="2"/>
      <c r="M23" s="2"/>
      <c r="N23" s="2"/>
      <c r="O23" s="2"/>
      <c r="P23" s="2"/>
    </row>
    <row r="24" spans="1:16" s="6" customFormat="1" ht="14.25" customHeight="1" x14ac:dyDescent="0.25">
      <c r="A24" s="7"/>
      <c r="B24" s="53"/>
      <c r="C24" s="9"/>
      <c r="D24" s="2"/>
      <c r="E24" s="30"/>
      <c r="F24" s="31"/>
      <c r="G24" s="32"/>
      <c r="H24" s="2"/>
      <c r="I24" s="5"/>
      <c r="J24" s="13"/>
      <c r="K24" s="2"/>
      <c r="L24" s="2"/>
      <c r="M24" s="2"/>
      <c r="N24" s="2"/>
      <c r="O24" s="2"/>
      <c r="P24" s="2"/>
    </row>
    <row r="25" spans="1:16" s="11" customFormat="1" ht="12" x14ac:dyDescent="0.25">
      <c r="A25" s="7"/>
      <c r="B25" s="53" t="s">
        <v>40</v>
      </c>
      <c r="C25" s="9"/>
      <c r="D25" s="12"/>
      <c r="E25" s="59"/>
      <c r="F25" s="60"/>
      <c r="G25" s="17"/>
      <c r="H25" s="9"/>
      <c r="I25" s="9"/>
      <c r="J25" s="9"/>
      <c r="K25" s="9"/>
      <c r="L25" s="9"/>
      <c r="M25" s="9"/>
      <c r="N25" s="9"/>
      <c r="O25" s="9"/>
      <c r="P25" s="9"/>
    </row>
    <row r="26" spans="1:16" s="11" customFormat="1" ht="12" x14ac:dyDescent="0.25">
      <c r="A26" s="7"/>
      <c r="B26" s="54" t="s">
        <v>41</v>
      </c>
      <c r="C26" s="9"/>
      <c r="E26" s="59"/>
      <c r="F26" s="4" t="s">
        <v>42</v>
      </c>
      <c r="G26" s="17"/>
      <c r="H26" s="9"/>
      <c r="I26" s="9"/>
      <c r="J26" s="9"/>
      <c r="K26" s="9"/>
      <c r="L26" s="9"/>
      <c r="M26" s="9"/>
      <c r="N26" s="9"/>
      <c r="O26" s="9"/>
      <c r="P26" s="9"/>
    </row>
    <row r="27" spans="1:16" s="11" customFormat="1" ht="12" x14ac:dyDescent="0.25">
      <c r="A27" s="7"/>
      <c r="B27" s="87"/>
      <c r="C27" s="23"/>
      <c r="D27" s="23"/>
      <c r="E27" s="23"/>
      <c r="F27" s="23">
        <v>0</v>
      </c>
      <c r="G27" s="17"/>
      <c r="H27" s="9"/>
      <c r="I27" s="9"/>
      <c r="J27" s="9"/>
      <c r="K27" s="9"/>
      <c r="L27" s="9"/>
      <c r="M27" s="9"/>
      <c r="N27" s="9"/>
      <c r="O27" s="9"/>
      <c r="P27" s="9"/>
    </row>
    <row r="28" spans="1:16" s="11" customFormat="1" ht="12" x14ac:dyDescent="0.25">
      <c r="A28" s="7"/>
      <c r="B28" s="87"/>
      <c r="C28" s="23"/>
      <c r="D28" s="23"/>
      <c r="E28" s="23"/>
      <c r="F28" s="23">
        <v>0</v>
      </c>
      <c r="G28" s="17"/>
      <c r="H28" s="9"/>
      <c r="I28" s="9"/>
      <c r="J28" s="9"/>
      <c r="K28" s="9"/>
      <c r="L28" s="9"/>
      <c r="M28" s="9"/>
      <c r="N28" s="9"/>
      <c r="O28" s="9"/>
      <c r="P28" s="9"/>
    </row>
    <row r="29" spans="1:16" s="11" customFormat="1" ht="12" x14ac:dyDescent="0.25">
      <c r="A29" s="7"/>
      <c r="B29" s="87"/>
      <c r="C29" s="23"/>
      <c r="D29" s="23"/>
      <c r="E29" s="23"/>
      <c r="F29" s="23">
        <v>0</v>
      </c>
      <c r="G29" s="17"/>
      <c r="H29" s="9"/>
      <c r="I29" s="9"/>
      <c r="J29" s="9"/>
      <c r="K29" s="9"/>
      <c r="L29" s="9"/>
      <c r="M29" s="9"/>
      <c r="N29" s="9"/>
      <c r="O29" s="9"/>
      <c r="P29" s="9"/>
    </row>
    <row r="30" spans="1:16" s="11" customFormat="1" ht="12" x14ac:dyDescent="0.25">
      <c r="A30" s="7"/>
      <c r="B30" s="87"/>
      <c r="C30" s="23"/>
      <c r="D30" s="23"/>
      <c r="E30" s="23"/>
      <c r="F30" s="23">
        <v>0</v>
      </c>
      <c r="G30" s="17"/>
      <c r="H30" s="9"/>
      <c r="I30" s="9"/>
      <c r="J30" s="9"/>
      <c r="K30" s="9"/>
      <c r="L30" s="9"/>
      <c r="M30" s="9"/>
      <c r="N30" s="9"/>
      <c r="O30" s="9"/>
      <c r="P30" s="9"/>
    </row>
    <row r="31" spans="1:16" s="11" customFormat="1" ht="12" x14ac:dyDescent="0.25">
      <c r="A31" s="7"/>
      <c r="B31" s="87"/>
      <c r="C31" s="23"/>
      <c r="D31" s="23"/>
      <c r="E31" s="23"/>
      <c r="F31" s="23">
        <v>0</v>
      </c>
      <c r="G31" s="17"/>
      <c r="H31" s="9"/>
      <c r="I31" s="9"/>
      <c r="J31" s="9"/>
      <c r="K31" s="9"/>
      <c r="L31" s="9"/>
      <c r="M31" s="9"/>
      <c r="N31" s="9"/>
      <c r="O31" s="9"/>
      <c r="P31" s="9"/>
    </row>
    <row r="32" spans="1:16" s="11" customFormat="1" ht="12" x14ac:dyDescent="0.25">
      <c r="A32" s="7"/>
      <c r="B32" s="87"/>
      <c r="C32" s="23"/>
      <c r="D32" s="23"/>
      <c r="E32" s="23"/>
      <c r="F32" s="23">
        <v>0</v>
      </c>
      <c r="G32" s="17"/>
      <c r="H32" s="9"/>
      <c r="I32" s="9"/>
      <c r="J32" s="9"/>
      <c r="K32" s="9"/>
      <c r="L32" s="9"/>
      <c r="M32" s="9"/>
      <c r="N32" s="9"/>
      <c r="O32" s="9"/>
      <c r="P32" s="9"/>
    </row>
    <row r="33" spans="1:16" s="11" customFormat="1" ht="12" x14ac:dyDescent="0.25">
      <c r="A33" s="7"/>
      <c r="B33" s="87"/>
      <c r="C33" s="23"/>
      <c r="D33" s="23"/>
      <c r="E33" s="23"/>
      <c r="F33" s="23">
        <v>0</v>
      </c>
      <c r="G33" s="17"/>
      <c r="H33" s="9"/>
      <c r="I33" s="9"/>
      <c r="J33" s="9"/>
      <c r="K33" s="9"/>
      <c r="L33" s="9"/>
      <c r="M33" s="9"/>
      <c r="N33" s="9"/>
      <c r="O33" s="9"/>
      <c r="P33" s="9"/>
    </row>
    <row r="34" spans="1:16" s="11" customFormat="1" ht="12" x14ac:dyDescent="0.25">
      <c r="A34" s="7"/>
      <c r="B34" s="81"/>
      <c r="C34" s="82"/>
      <c r="D34" s="83"/>
      <c r="E34" s="84" t="s">
        <v>43</v>
      </c>
      <c r="F34" s="60">
        <f>SUM(F27:F33)</f>
        <v>0</v>
      </c>
      <c r="G34" s="17"/>
      <c r="H34" s="9"/>
      <c r="I34" s="9"/>
      <c r="J34" s="9"/>
      <c r="K34" s="9"/>
      <c r="L34" s="9"/>
      <c r="M34" s="9"/>
      <c r="N34" s="9"/>
      <c r="O34" s="9"/>
      <c r="P34" s="9"/>
    </row>
    <row r="35" spans="1:16" s="11" customFormat="1" thickBot="1" x14ac:dyDescent="0.3">
      <c r="A35" s="7"/>
      <c r="B35" s="53"/>
      <c r="C35" s="9"/>
      <c r="D35" s="12"/>
      <c r="E35" s="59"/>
      <c r="F35" s="60"/>
      <c r="G35" s="17"/>
      <c r="H35" s="9"/>
      <c r="I35" s="9"/>
      <c r="J35" s="9"/>
      <c r="K35" s="9"/>
      <c r="L35" s="9"/>
      <c r="M35" s="9"/>
      <c r="N35" s="9"/>
      <c r="O35" s="9"/>
      <c r="P35" s="9"/>
    </row>
    <row r="36" spans="1:16" s="11" customFormat="1" thickBot="1" x14ac:dyDescent="0.3">
      <c r="A36" s="7"/>
      <c r="B36" s="56"/>
      <c r="C36" s="33"/>
      <c r="D36" s="34"/>
      <c r="E36" s="86" t="s">
        <v>44</v>
      </c>
      <c r="F36" s="35">
        <f>F21+F23+F34</f>
        <v>0</v>
      </c>
      <c r="G36" s="95"/>
      <c r="H36" s="9"/>
      <c r="I36" s="9"/>
      <c r="J36" s="9"/>
      <c r="K36" s="9"/>
      <c r="L36" s="9"/>
      <c r="M36" s="9"/>
      <c r="N36" s="9"/>
      <c r="O36" s="9"/>
      <c r="P36" s="9"/>
    </row>
    <row r="37" spans="1:16" s="11" customFormat="1" thickBot="1" x14ac:dyDescent="0.3">
      <c r="A37" s="7"/>
      <c r="B37" s="9"/>
      <c r="C37" s="9"/>
      <c r="D37" s="12"/>
      <c r="E37" s="59"/>
      <c r="F37" s="60"/>
      <c r="G37" s="79"/>
      <c r="H37" s="9"/>
      <c r="I37" s="9"/>
      <c r="J37" s="9"/>
      <c r="K37" s="9"/>
      <c r="L37" s="9"/>
      <c r="M37" s="9"/>
      <c r="N37" s="9"/>
      <c r="O37" s="9"/>
      <c r="P37" s="9"/>
    </row>
    <row r="38" spans="1:16" s="11" customFormat="1" ht="15.75" x14ac:dyDescent="0.25">
      <c r="A38" s="96" t="s">
        <v>45</v>
      </c>
      <c r="B38" s="93" t="s">
        <v>46</v>
      </c>
      <c r="C38" s="105"/>
      <c r="D38" s="105"/>
      <c r="E38" s="105"/>
      <c r="F38" s="14"/>
      <c r="G38" s="15"/>
      <c r="H38" s="9"/>
      <c r="I38" s="10"/>
      <c r="J38" s="9"/>
      <c r="K38" s="9"/>
      <c r="L38" s="9"/>
      <c r="M38" s="9"/>
      <c r="N38" s="9"/>
      <c r="O38" s="9"/>
      <c r="P38" s="9"/>
    </row>
    <row r="39" spans="1:16" s="11" customFormat="1" ht="12" x14ac:dyDescent="0.25">
      <c r="A39" s="7"/>
      <c r="B39" s="53" t="s">
        <v>28</v>
      </c>
      <c r="C39" s="315"/>
      <c r="D39" s="315"/>
      <c r="E39" s="2"/>
      <c r="F39" s="16"/>
      <c r="G39" s="17"/>
      <c r="H39" s="9"/>
      <c r="I39" s="10"/>
      <c r="J39" s="9"/>
      <c r="K39" s="9"/>
      <c r="L39" s="9"/>
      <c r="M39" s="9"/>
      <c r="N39" s="9"/>
      <c r="O39" s="9"/>
      <c r="P39" s="9"/>
    </row>
    <row r="40" spans="1:16" s="11" customFormat="1" ht="12" x14ac:dyDescent="0.25">
      <c r="A40" s="7"/>
      <c r="B40" s="54" t="s">
        <v>29</v>
      </c>
      <c r="C40" s="18" t="s">
        <v>30</v>
      </c>
      <c r="D40" s="4" t="s">
        <v>31</v>
      </c>
      <c r="E40" s="18" t="s">
        <v>32</v>
      </c>
      <c r="F40" s="4" t="s">
        <v>33</v>
      </c>
      <c r="G40" s="17"/>
      <c r="H40" s="9"/>
      <c r="I40" s="10"/>
      <c r="J40" s="9"/>
      <c r="K40" s="9"/>
      <c r="L40" s="9"/>
      <c r="M40" s="9"/>
      <c r="N40" s="9"/>
      <c r="O40" s="9"/>
      <c r="P40" s="9"/>
    </row>
    <row r="41" spans="1:16" s="11" customFormat="1" ht="12" x14ac:dyDescent="0.25">
      <c r="A41" s="7"/>
      <c r="B41" s="104"/>
      <c r="C41" s="97"/>
      <c r="D41" s="22"/>
      <c r="E41" s="23"/>
      <c r="F41" s="27">
        <f t="shared" ref="F41:F49" si="1">$D41*E41</f>
        <v>0</v>
      </c>
      <c r="G41" s="17"/>
      <c r="H41" s="9"/>
      <c r="I41" s="10"/>
      <c r="J41" s="9"/>
      <c r="K41" s="9"/>
      <c r="L41" s="9"/>
      <c r="M41" s="9"/>
      <c r="N41" s="9"/>
      <c r="O41" s="9"/>
      <c r="P41" s="9"/>
    </row>
    <row r="42" spans="1:16" s="11" customFormat="1" ht="12" x14ac:dyDescent="0.25">
      <c r="A42" s="7"/>
      <c r="B42" s="104"/>
      <c r="C42" s="97"/>
      <c r="D42" s="22"/>
      <c r="E42" s="23"/>
      <c r="F42" s="27">
        <f t="shared" si="1"/>
        <v>0</v>
      </c>
      <c r="G42" s="17"/>
      <c r="H42" s="9"/>
      <c r="I42" s="10"/>
      <c r="J42" s="9"/>
      <c r="K42" s="9"/>
      <c r="L42" s="9"/>
      <c r="M42" s="9"/>
      <c r="N42" s="9"/>
      <c r="O42" s="9"/>
      <c r="P42" s="9"/>
    </row>
    <row r="43" spans="1:16" s="11" customFormat="1" ht="12" x14ac:dyDescent="0.25">
      <c r="A43" s="7"/>
      <c r="B43" s="104"/>
      <c r="C43" s="97"/>
      <c r="D43" s="22"/>
      <c r="E43" s="23"/>
      <c r="F43" s="27">
        <f t="shared" si="1"/>
        <v>0</v>
      </c>
      <c r="G43" s="17"/>
      <c r="H43" s="9"/>
      <c r="I43" s="10"/>
      <c r="J43" s="9"/>
      <c r="K43" s="9"/>
      <c r="L43" s="9"/>
      <c r="M43" s="9"/>
      <c r="N43" s="9"/>
      <c r="O43" s="9"/>
      <c r="P43" s="9"/>
    </row>
    <row r="44" spans="1:16" s="11" customFormat="1" ht="12" x14ac:dyDescent="0.25">
      <c r="A44" s="7"/>
      <c r="B44" s="104"/>
      <c r="C44" s="97"/>
      <c r="D44" s="22"/>
      <c r="E44" s="23"/>
      <c r="F44" s="27">
        <f t="shared" si="1"/>
        <v>0</v>
      </c>
      <c r="G44" s="17"/>
      <c r="H44" s="9"/>
      <c r="I44" s="10"/>
      <c r="J44" s="9"/>
      <c r="K44" s="9"/>
      <c r="L44" s="9"/>
      <c r="M44" s="9"/>
      <c r="N44" s="9"/>
      <c r="O44" s="9"/>
      <c r="P44" s="9"/>
    </row>
    <row r="45" spans="1:16" s="11" customFormat="1" ht="12" x14ac:dyDescent="0.25">
      <c r="A45" s="7"/>
      <c r="B45" s="104"/>
      <c r="C45" s="97"/>
      <c r="D45" s="22"/>
      <c r="E45" s="23"/>
      <c r="F45" s="27">
        <f t="shared" si="1"/>
        <v>0</v>
      </c>
      <c r="G45" s="17"/>
      <c r="H45" s="9"/>
      <c r="I45" s="10"/>
      <c r="J45" s="9"/>
      <c r="K45" s="9"/>
      <c r="L45" s="9"/>
      <c r="M45" s="9"/>
      <c r="N45" s="9"/>
      <c r="O45" s="9"/>
      <c r="P45" s="9"/>
    </row>
    <row r="46" spans="1:16" s="11" customFormat="1" ht="12" x14ac:dyDescent="0.25">
      <c r="A46" s="7"/>
      <c r="B46" s="104"/>
      <c r="C46" s="97"/>
      <c r="D46" s="22"/>
      <c r="E46" s="23"/>
      <c r="F46" s="27">
        <f t="shared" si="1"/>
        <v>0</v>
      </c>
      <c r="G46" s="17"/>
      <c r="H46" s="9"/>
      <c r="I46" s="10"/>
      <c r="J46" s="9"/>
      <c r="K46" s="9"/>
      <c r="L46" s="9"/>
      <c r="M46" s="9"/>
      <c r="N46" s="9"/>
      <c r="O46" s="9"/>
      <c r="P46" s="9"/>
    </row>
    <row r="47" spans="1:16" s="11" customFormat="1" ht="12" x14ac:dyDescent="0.25">
      <c r="A47" s="7"/>
      <c r="B47" s="104"/>
      <c r="C47" s="97"/>
      <c r="D47" s="22"/>
      <c r="E47" s="23"/>
      <c r="F47" s="27">
        <f t="shared" si="1"/>
        <v>0</v>
      </c>
      <c r="G47" s="17"/>
      <c r="H47" s="9"/>
      <c r="I47" s="10"/>
      <c r="J47" s="9"/>
      <c r="K47" s="9"/>
      <c r="L47" s="9"/>
      <c r="M47" s="9"/>
      <c r="N47" s="9"/>
      <c r="O47" s="9"/>
      <c r="P47" s="9"/>
    </row>
    <row r="48" spans="1:16" s="11" customFormat="1" ht="12" x14ac:dyDescent="0.25">
      <c r="A48" s="7"/>
      <c r="B48" s="104"/>
      <c r="C48" s="97"/>
      <c r="D48" s="22"/>
      <c r="E48" s="23"/>
      <c r="F48" s="27">
        <f t="shared" si="1"/>
        <v>0</v>
      </c>
      <c r="G48" s="17"/>
      <c r="H48" s="9"/>
      <c r="I48" s="10"/>
      <c r="J48" s="9"/>
      <c r="K48" s="9"/>
      <c r="L48" s="9"/>
      <c r="M48" s="9"/>
      <c r="N48" s="9"/>
      <c r="O48" s="9"/>
      <c r="P48" s="9"/>
    </row>
    <row r="49" spans="1:16" s="11" customFormat="1" ht="12" x14ac:dyDescent="0.25">
      <c r="A49" s="7"/>
      <c r="B49" s="104"/>
      <c r="C49" s="97"/>
      <c r="D49" s="22"/>
      <c r="E49" s="23"/>
      <c r="F49" s="27">
        <f t="shared" si="1"/>
        <v>0</v>
      </c>
      <c r="G49" s="17"/>
      <c r="H49" s="9"/>
      <c r="I49" s="10"/>
      <c r="J49" s="9"/>
      <c r="K49" s="9"/>
      <c r="L49" s="9"/>
      <c r="M49" s="9"/>
      <c r="N49" s="9"/>
      <c r="O49" s="9"/>
      <c r="P49" s="9"/>
    </row>
    <row r="50" spans="1:16" s="11" customFormat="1" ht="12" x14ac:dyDescent="0.25">
      <c r="A50" s="7"/>
      <c r="B50" s="55"/>
      <c r="C50" s="2"/>
      <c r="D50" s="25"/>
      <c r="E50" s="26" t="s">
        <v>38</v>
      </c>
      <c r="F50" s="29">
        <f>SUM(F41:F49)</f>
        <v>0</v>
      </c>
      <c r="G50" s="17"/>
      <c r="H50" s="9"/>
      <c r="I50" s="10"/>
      <c r="J50" s="9"/>
      <c r="K50" s="9"/>
      <c r="L50" s="9"/>
      <c r="M50" s="9"/>
      <c r="N50" s="9"/>
      <c r="O50" s="9"/>
      <c r="P50" s="9"/>
    </row>
    <row r="51" spans="1:16" s="11" customFormat="1" ht="12" x14ac:dyDescent="0.25">
      <c r="A51" s="7"/>
      <c r="B51" s="53"/>
      <c r="C51" s="9"/>
      <c r="D51" s="28"/>
      <c r="E51" s="28"/>
      <c r="F51" s="29"/>
      <c r="G51" s="17"/>
      <c r="H51" s="9"/>
      <c r="I51" s="10"/>
      <c r="J51" s="9"/>
      <c r="K51" s="9"/>
      <c r="L51" s="9"/>
      <c r="M51" s="9"/>
      <c r="N51" s="9"/>
      <c r="O51" s="9"/>
      <c r="P51" s="9"/>
    </row>
    <row r="52" spans="1:16" s="11" customFormat="1" ht="12" x14ac:dyDescent="0.25">
      <c r="A52" s="7"/>
      <c r="B52" s="53" t="s">
        <v>39</v>
      </c>
      <c r="C52" s="9"/>
      <c r="D52" s="2"/>
      <c r="E52" s="30"/>
      <c r="F52" s="139">
        <f>F50*0.15</f>
        <v>0</v>
      </c>
      <c r="G52" s="32"/>
      <c r="H52" s="9"/>
      <c r="I52" s="10"/>
      <c r="J52" s="9"/>
      <c r="K52" s="9"/>
      <c r="L52" s="9"/>
      <c r="M52" s="9"/>
      <c r="N52" s="9"/>
      <c r="O52" s="9"/>
      <c r="P52" s="9"/>
    </row>
    <row r="53" spans="1:16" s="11" customFormat="1" ht="12" x14ac:dyDescent="0.25">
      <c r="A53" s="7"/>
      <c r="B53" s="53"/>
      <c r="C53" s="9"/>
      <c r="D53" s="12"/>
      <c r="E53" s="59"/>
      <c r="F53" s="60"/>
      <c r="G53" s="17"/>
      <c r="H53" s="9"/>
      <c r="I53" s="10"/>
      <c r="J53" s="9"/>
      <c r="K53" s="9"/>
      <c r="L53" s="9"/>
      <c r="M53" s="9"/>
      <c r="N53" s="9"/>
      <c r="O53" s="9"/>
      <c r="P53" s="9"/>
    </row>
    <row r="54" spans="1:16" s="11" customFormat="1" ht="12" x14ac:dyDescent="0.25">
      <c r="A54" s="7"/>
      <c r="B54" s="53"/>
      <c r="C54" s="9"/>
      <c r="D54" s="12"/>
      <c r="E54" s="59"/>
      <c r="F54" s="60"/>
      <c r="G54" s="17"/>
      <c r="H54" s="9"/>
      <c r="I54" s="10"/>
      <c r="J54" s="9"/>
      <c r="K54" s="9"/>
      <c r="L54" s="9"/>
      <c r="M54" s="9"/>
      <c r="N54" s="9"/>
      <c r="O54" s="9"/>
      <c r="P54" s="9"/>
    </row>
    <row r="55" spans="1:16" s="11" customFormat="1" ht="12" x14ac:dyDescent="0.25">
      <c r="A55" s="7"/>
      <c r="B55" s="53" t="s">
        <v>40</v>
      </c>
      <c r="C55" s="9"/>
      <c r="D55" s="12"/>
      <c r="E55" s="59"/>
      <c r="F55" s="60"/>
      <c r="G55" s="17"/>
      <c r="H55" s="9"/>
      <c r="I55" s="10"/>
      <c r="J55" s="9"/>
      <c r="K55" s="9"/>
      <c r="L55" s="9"/>
      <c r="M55" s="9"/>
      <c r="N55" s="9"/>
      <c r="O55" s="9"/>
      <c r="P55" s="9"/>
    </row>
    <row r="56" spans="1:16" s="11" customFormat="1" ht="12" x14ac:dyDescent="0.25">
      <c r="A56" s="7"/>
      <c r="B56" s="54" t="s">
        <v>41</v>
      </c>
      <c r="C56" s="9"/>
      <c r="E56" s="59"/>
      <c r="F56" s="4" t="s">
        <v>42</v>
      </c>
      <c r="G56" s="17"/>
      <c r="H56" s="9"/>
      <c r="I56" s="10"/>
      <c r="J56" s="9"/>
      <c r="K56" s="9"/>
      <c r="L56" s="9"/>
      <c r="M56" s="9"/>
      <c r="N56" s="9"/>
      <c r="O56" s="9"/>
      <c r="P56" s="9"/>
    </row>
    <row r="57" spans="1:16" s="11" customFormat="1" ht="12" x14ac:dyDescent="0.25">
      <c r="A57" s="7"/>
      <c r="B57" s="87"/>
      <c r="C57" s="23"/>
      <c r="D57" s="23"/>
      <c r="E57" s="23"/>
      <c r="F57" s="23">
        <v>0</v>
      </c>
      <c r="G57" s="17"/>
      <c r="H57" s="9"/>
      <c r="I57" s="10"/>
      <c r="J57" s="9"/>
      <c r="K57" s="9"/>
      <c r="L57" s="9"/>
      <c r="M57" s="9"/>
      <c r="N57" s="9"/>
      <c r="O57" s="9"/>
      <c r="P57" s="9"/>
    </row>
    <row r="58" spans="1:16" s="11" customFormat="1" ht="12" x14ac:dyDescent="0.25">
      <c r="A58" s="7"/>
      <c r="B58" s="87"/>
      <c r="C58" s="23"/>
      <c r="D58" s="23"/>
      <c r="E58" s="23"/>
      <c r="F58" s="23">
        <v>0</v>
      </c>
      <c r="G58" s="17"/>
      <c r="H58" s="9"/>
      <c r="I58" s="10"/>
      <c r="J58" s="9"/>
      <c r="K58" s="9"/>
      <c r="L58" s="9"/>
      <c r="M58" s="9"/>
      <c r="N58" s="9"/>
      <c r="O58" s="9"/>
      <c r="P58" s="9"/>
    </row>
    <row r="59" spans="1:16" s="11" customFormat="1" ht="12" x14ac:dyDescent="0.25">
      <c r="A59" s="7"/>
      <c r="B59" s="87"/>
      <c r="C59" s="23"/>
      <c r="D59" s="23"/>
      <c r="E59" s="23"/>
      <c r="F59" s="23">
        <v>0</v>
      </c>
      <c r="G59" s="17"/>
      <c r="H59" s="9"/>
      <c r="I59" s="10"/>
      <c r="J59" s="9"/>
      <c r="K59" s="9"/>
      <c r="L59" s="9"/>
      <c r="M59" s="9"/>
      <c r="N59" s="9"/>
      <c r="O59" s="9"/>
      <c r="P59" s="9"/>
    </row>
    <row r="60" spans="1:16" s="11" customFormat="1" ht="12" x14ac:dyDescent="0.25">
      <c r="A60" s="7"/>
      <c r="B60" s="87"/>
      <c r="C60" s="23"/>
      <c r="D60" s="23"/>
      <c r="E60" s="23"/>
      <c r="F60" s="23">
        <v>0</v>
      </c>
      <c r="G60" s="17"/>
      <c r="H60" s="9"/>
      <c r="I60" s="10"/>
      <c r="J60" s="9"/>
      <c r="K60" s="9"/>
      <c r="L60" s="9"/>
      <c r="M60" s="9"/>
      <c r="N60" s="9"/>
      <c r="O60" s="9"/>
      <c r="P60" s="9"/>
    </row>
    <row r="61" spans="1:16" s="11" customFormat="1" ht="12" x14ac:dyDescent="0.25">
      <c r="A61" s="7"/>
      <c r="B61" s="87"/>
      <c r="C61" s="23"/>
      <c r="D61" s="23"/>
      <c r="E61" s="23"/>
      <c r="F61" s="23">
        <v>0</v>
      </c>
      <c r="G61" s="17"/>
      <c r="H61" s="9"/>
      <c r="I61" s="10"/>
      <c r="J61" s="9"/>
      <c r="K61" s="9"/>
      <c r="L61" s="9"/>
      <c r="M61" s="9"/>
      <c r="N61" s="9"/>
      <c r="O61" s="9"/>
      <c r="P61" s="9"/>
    </row>
    <row r="62" spans="1:16" s="11" customFormat="1" ht="12" x14ac:dyDescent="0.25">
      <c r="A62" s="7"/>
      <c r="B62" s="87"/>
      <c r="C62" s="23"/>
      <c r="D62" s="23"/>
      <c r="E62" s="23"/>
      <c r="F62" s="23">
        <v>0</v>
      </c>
      <c r="G62" s="17"/>
      <c r="H62" s="9"/>
      <c r="I62" s="10"/>
      <c r="J62" s="9"/>
      <c r="K62" s="9"/>
      <c r="L62" s="9"/>
      <c r="M62" s="9"/>
      <c r="N62" s="9"/>
      <c r="O62" s="9"/>
      <c r="P62" s="9"/>
    </row>
    <row r="63" spans="1:16" s="11" customFormat="1" ht="12" x14ac:dyDescent="0.25">
      <c r="A63" s="7"/>
      <c r="B63" s="87"/>
      <c r="C63" s="23"/>
      <c r="D63" s="23"/>
      <c r="E63" s="23"/>
      <c r="F63" s="23">
        <v>0</v>
      </c>
      <c r="G63" s="17"/>
      <c r="H63" s="9"/>
      <c r="I63" s="10"/>
      <c r="J63" s="9"/>
      <c r="K63" s="9"/>
      <c r="L63" s="9"/>
      <c r="M63" s="9"/>
      <c r="N63" s="9"/>
      <c r="O63" s="9"/>
      <c r="P63" s="9"/>
    </row>
    <row r="64" spans="1:16" s="11" customFormat="1" ht="12" x14ac:dyDescent="0.25">
      <c r="A64" s="7"/>
      <c r="B64" s="81"/>
      <c r="C64" s="82"/>
      <c r="D64" s="83"/>
      <c r="E64" s="84" t="s">
        <v>43</v>
      </c>
      <c r="F64" s="60">
        <f>SUM(F57:F63)</f>
        <v>0</v>
      </c>
      <c r="G64" s="17"/>
      <c r="H64" s="9"/>
      <c r="I64" s="10"/>
      <c r="J64" s="9"/>
      <c r="K64" s="9"/>
      <c r="L64" s="9"/>
      <c r="M64" s="9"/>
      <c r="N64" s="9"/>
      <c r="O64" s="9"/>
      <c r="P64" s="9"/>
    </row>
    <row r="65" spans="1:16" s="11" customFormat="1" thickBot="1" x14ac:dyDescent="0.3">
      <c r="A65" s="7"/>
      <c r="B65" s="53"/>
      <c r="C65" s="9"/>
      <c r="D65" s="12"/>
      <c r="E65" s="59"/>
      <c r="F65" s="60"/>
      <c r="G65" s="17"/>
      <c r="H65" s="9"/>
      <c r="I65" s="10"/>
      <c r="J65" s="9"/>
      <c r="K65" s="9"/>
      <c r="L65" s="9"/>
      <c r="M65" s="9"/>
      <c r="N65" s="9"/>
      <c r="O65" s="9"/>
      <c r="P65" s="9"/>
    </row>
    <row r="66" spans="1:16" s="11" customFormat="1" thickBot="1" x14ac:dyDescent="0.3">
      <c r="A66" s="7"/>
      <c r="B66" s="56"/>
      <c r="C66" s="33"/>
      <c r="D66" s="34"/>
      <c r="E66" s="86" t="s">
        <v>47</v>
      </c>
      <c r="F66" s="35">
        <f>F50+F52+F64</f>
        <v>0</v>
      </c>
      <c r="G66" s="95"/>
      <c r="H66" s="9"/>
      <c r="I66" s="10"/>
      <c r="J66" s="9"/>
      <c r="K66" s="9"/>
      <c r="L66" s="9"/>
      <c r="M66" s="9"/>
      <c r="N66" s="9"/>
      <c r="O66" s="9"/>
      <c r="P66" s="9"/>
    </row>
    <row r="67" spans="1:16" s="11" customFormat="1" thickBot="1" x14ac:dyDescent="0.3">
      <c r="A67" s="7"/>
      <c r="B67" s="9"/>
      <c r="C67" s="9"/>
      <c r="D67" s="12"/>
      <c r="E67" s="59"/>
      <c r="F67" s="60"/>
      <c r="G67" s="40"/>
      <c r="H67" s="9"/>
      <c r="I67" s="10"/>
      <c r="J67" s="9"/>
      <c r="K67" s="9"/>
      <c r="L67" s="9"/>
      <c r="M67" s="9"/>
      <c r="N67" s="9"/>
      <c r="O67" s="9"/>
      <c r="P67" s="9"/>
    </row>
    <row r="68" spans="1:16" s="11" customFormat="1" ht="15.75" x14ac:dyDescent="0.25">
      <c r="A68" s="96" t="s">
        <v>48</v>
      </c>
      <c r="B68" s="93" t="s">
        <v>49</v>
      </c>
      <c r="C68" s="105"/>
      <c r="D68" s="38"/>
      <c r="E68" s="14"/>
      <c r="F68" s="38"/>
      <c r="G68" s="15"/>
      <c r="H68" s="9"/>
      <c r="I68" s="10"/>
      <c r="J68" s="9"/>
      <c r="K68" s="9"/>
      <c r="L68" s="9"/>
      <c r="M68" s="9"/>
      <c r="N68" s="9"/>
      <c r="O68" s="9"/>
      <c r="P68" s="9"/>
    </row>
    <row r="69" spans="1:16" s="11" customFormat="1" ht="12" x14ac:dyDescent="0.25">
      <c r="A69" s="7"/>
      <c r="B69" s="53"/>
      <c r="C69" s="18"/>
      <c r="D69" s="4"/>
      <c r="E69" s="18"/>
      <c r="F69" s="16"/>
      <c r="G69" s="17"/>
      <c r="H69" s="9"/>
      <c r="I69" s="10"/>
      <c r="J69" s="9"/>
      <c r="K69" s="9"/>
      <c r="L69" s="9"/>
      <c r="M69" s="9"/>
      <c r="N69" s="9"/>
      <c r="O69" s="9"/>
      <c r="P69" s="9"/>
    </row>
    <row r="70" spans="1:16" s="11" customFormat="1" ht="12" x14ac:dyDescent="0.25">
      <c r="A70" s="7"/>
      <c r="B70" s="316" t="s">
        <v>50</v>
      </c>
      <c r="C70" s="18" t="s">
        <v>30</v>
      </c>
      <c r="D70" s="4" t="s">
        <v>51</v>
      </c>
      <c r="E70" s="18" t="s">
        <v>52</v>
      </c>
      <c r="F70" s="4" t="s">
        <v>42</v>
      </c>
      <c r="G70" s="17"/>
      <c r="H70" s="9"/>
      <c r="I70" s="10"/>
      <c r="J70" s="9"/>
      <c r="K70" s="9"/>
      <c r="L70" s="9"/>
      <c r="M70" s="9"/>
      <c r="N70" s="9"/>
      <c r="O70" s="9"/>
      <c r="P70" s="9"/>
    </row>
    <row r="71" spans="1:16" s="11" customFormat="1" ht="12" x14ac:dyDescent="0.25">
      <c r="A71" s="7"/>
      <c r="B71" s="104"/>
      <c r="C71" s="97"/>
      <c r="D71" s="88"/>
      <c r="E71" s="88"/>
      <c r="F71" s="99">
        <f t="shared" ref="F71:F78" si="2">D71*E71</f>
        <v>0</v>
      </c>
      <c r="G71" s="37"/>
      <c r="H71" s="9"/>
      <c r="I71" s="10"/>
      <c r="J71" s="9"/>
      <c r="K71" s="9"/>
      <c r="L71" s="9"/>
      <c r="M71" s="9"/>
      <c r="N71" s="9"/>
      <c r="O71" s="9"/>
      <c r="P71" s="9"/>
    </row>
    <row r="72" spans="1:16" s="11" customFormat="1" ht="12" x14ac:dyDescent="0.25">
      <c r="A72" s="7"/>
      <c r="B72" s="104"/>
      <c r="C72" s="97"/>
      <c r="D72" s="88"/>
      <c r="E72" s="88"/>
      <c r="F72" s="99">
        <f t="shared" si="2"/>
        <v>0</v>
      </c>
      <c r="G72" s="37"/>
      <c r="H72" s="9"/>
      <c r="I72" s="10"/>
      <c r="J72" s="9"/>
      <c r="K72" s="9"/>
      <c r="L72" s="9"/>
      <c r="M72" s="9"/>
      <c r="N72" s="9"/>
      <c r="O72" s="9"/>
      <c r="P72" s="9"/>
    </row>
    <row r="73" spans="1:16" s="11" customFormat="1" ht="12" x14ac:dyDescent="0.25">
      <c r="A73" s="7"/>
      <c r="B73" s="104"/>
      <c r="C73" s="97"/>
      <c r="D73" s="88"/>
      <c r="E73" s="88"/>
      <c r="F73" s="99">
        <f t="shared" si="2"/>
        <v>0</v>
      </c>
      <c r="G73" s="37"/>
      <c r="H73" s="9"/>
      <c r="I73" s="10"/>
      <c r="J73" s="9"/>
      <c r="K73" s="9"/>
      <c r="L73" s="9"/>
      <c r="M73" s="9"/>
      <c r="N73" s="9"/>
      <c r="O73" s="9"/>
      <c r="P73" s="9"/>
    </row>
    <row r="74" spans="1:16" s="11" customFormat="1" ht="12" x14ac:dyDescent="0.25">
      <c r="A74" s="7"/>
      <c r="B74" s="104"/>
      <c r="C74" s="97"/>
      <c r="D74" s="88"/>
      <c r="E74" s="88"/>
      <c r="F74" s="99">
        <f t="shared" si="2"/>
        <v>0</v>
      </c>
      <c r="G74" s="37"/>
      <c r="H74" s="9"/>
      <c r="I74" s="10"/>
      <c r="J74" s="9"/>
      <c r="K74" s="9"/>
      <c r="L74" s="9"/>
      <c r="M74" s="9"/>
      <c r="N74" s="9"/>
      <c r="O74" s="9"/>
      <c r="P74" s="9"/>
    </row>
    <row r="75" spans="1:16" s="11" customFormat="1" ht="12" x14ac:dyDescent="0.25">
      <c r="A75" s="7"/>
      <c r="B75" s="104"/>
      <c r="C75" s="97"/>
      <c r="D75" s="88"/>
      <c r="E75" s="88"/>
      <c r="F75" s="99">
        <f t="shared" si="2"/>
        <v>0</v>
      </c>
      <c r="G75" s="37"/>
      <c r="H75" s="9"/>
      <c r="I75" s="10"/>
      <c r="J75" s="9"/>
      <c r="K75" s="9"/>
      <c r="L75" s="9"/>
      <c r="M75" s="9"/>
      <c r="N75" s="9"/>
      <c r="O75" s="9"/>
      <c r="P75" s="9"/>
    </row>
    <row r="76" spans="1:16" s="11" customFormat="1" ht="12" x14ac:dyDescent="0.25">
      <c r="A76" s="7"/>
      <c r="B76" s="78"/>
      <c r="C76" s="98"/>
      <c r="D76" s="89"/>
      <c r="E76" s="89"/>
      <c r="F76" s="99">
        <f t="shared" si="2"/>
        <v>0</v>
      </c>
      <c r="G76" s="37"/>
      <c r="H76" s="9"/>
      <c r="I76" s="10"/>
      <c r="J76" s="9"/>
      <c r="K76" s="9"/>
      <c r="L76" s="9"/>
      <c r="M76" s="9"/>
      <c r="N76" s="9"/>
      <c r="O76" s="9"/>
      <c r="P76" s="9"/>
    </row>
    <row r="77" spans="1:16" s="11" customFormat="1" ht="12" x14ac:dyDescent="0.25">
      <c r="A77" s="7"/>
      <c r="B77" s="78"/>
      <c r="C77" s="98"/>
      <c r="D77" s="89"/>
      <c r="E77" s="89"/>
      <c r="F77" s="99">
        <f t="shared" si="2"/>
        <v>0</v>
      </c>
      <c r="G77" s="37"/>
      <c r="H77" s="9"/>
      <c r="I77" s="10"/>
      <c r="J77" s="9"/>
      <c r="K77" s="9"/>
      <c r="L77" s="9"/>
      <c r="M77" s="9"/>
      <c r="N77" s="9"/>
      <c r="O77" s="9"/>
      <c r="P77" s="9"/>
    </row>
    <row r="78" spans="1:16" s="11" customFormat="1" ht="12" x14ac:dyDescent="0.25">
      <c r="A78" s="1"/>
      <c r="B78" s="78"/>
      <c r="C78" s="98"/>
      <c r="D78" s="89"/>
      <c r="E78" s="89"/>
      <c r="F78" s="99">
        <f t="shared" si="2"/>
        <v>0</v>
      </c>
      <c r="G78" s="37"/>
      <c r="H78" s="9"/>
      <c r="I78" s="10"/>
      <c r="J78" s="9"/>
      <c r="K78" s="9"/>
      <c r="L78" s="9"/>
      <c r="M78" s="9"/>
      <c r="N78" s="9"/>
      <c r="O78" s="9"/>
      <c r="P78" s="9"/>
    </row>
    <row r="79" spans="1:16" s="11" customFormat="1" thickBot="1" x14ac:dyDescent="0.3">
      <c r="A79" s="1"/>
      <c r="B79" s="55"/>
      <c r="C79" s="2"/>
      <c r="D79" s="3"/>
      <c r="E79" s="2"/>
      <c r="F79" s="39"/>
      <c r="G79" s="37"/>
      <c r="H79" s="9"/>
      <c r="I79" s="10"/>
      <c r="J79" s="9"/>
      <c r="K79" s="9"/>
      <c r="L79" s="9"/>
      <c r="M79" s="9"/>
      <c r="N79" s="9"/>
      <c r="O79" s="9"/>
      <c r="P79" s="9"/>
    </row>
    <row r="80" spans="1:16" s="11" customFormat="1" thickBot="1" x14ac:dyDescent="0.3">
      <c r="A80" s="7"/>
      <c r="B80" s="56"/>
      <c r="C80" s="33"/>
      <c r="D80" s="34"/>
      <c r="E80" s="86" t="s">
        <v>53</v>
      </c>
      <c r="F80" s="35">
        <f>SUM(F71:F78)</f>
        <v>0</v>
      </c>
      <c r="G80" s="36"/>
      <c r="H80" s="9"/>
      <c r="I80" s="10"/>
      <c r="J80" s="9"/>
      <c r="K80" s="9"/>
      <c r="L80" s="9"/>
      <c r="M80" s="9"/>
      <c r="N80" s="9"/>
      <c r="O80" s="9"/>
      <c r="P80" s="9"/>
    </row>
    <row r="81" spans="1:16" s="6" customFormat="1" ht="14.25" customHeight="1" thickBot="1" x14ac:dyDescent="0.3">
      <c r="A81" s="1"/>
      <c r="B81" s="2"/>
      <c r="C81" s="2"/>
      <c r="D81" s="3"/>
      <c r="E81" s="2"/>
      <c r="F81" s="3"/>
      <c r="G81" s="4"/>
      <c r="H81" s="2"/>
      <c r="I81" s="5"/>
      <c r="J81" s="13"/>
      <c r="K81" s="2"/>
      <c r="L81" s="2"/>
      <c r="M81" s="2"/>
      <c r="N81" s="2"/>
      <c r="O81" s="2"/>
      <c r="P81" s="2"/>
    </row>
    <row r="82" spans="1:16" s="6" customFormat="1" ht="14.25" customHeight="1" x14ac:dyDescent="0.25">
      <c r="A82" s="96" t="s">
        <v>26</v>
      </c>
      <c r="B82" s="93" t="s">
        <v>55</v>
      </c>
      <c r="C82" s="105"/>
      <c r="D82" s="105"/>
      <c r="E82" s="105"/>
      <c r="F82" s="14"/>
      <c r="G82" s="15"/>
      <c r="H82" s="2"/>
      <c r="I82" s="5"/>
      <c r="J82" s="13"/>
      <c r="K82" s="2"/>
      <c r="L82" s="2"/>
      <c r="M82" s="2"/>
      <c r="N82" s="2"/>
      <c r="O82" s="2"/>
      <c r="P82" s="2"/>
    </row>
    <row r="83" spans="1:16" s="6" customFormat="1" ht="14.25" customHeight="1" x14ac:dyDescent="0.25">
      <c r="A83" s="7"/>
      <c r="B83" s="53" t="s">
        <v>56</v>
      </c>
      <c r="C83" s="315"/>
      <c r="D83" s="315"/>
      <c r="E83" s="2"/>
      <c r="F83" s="16"/>
      <c r="G83" s="17"/>
      <c r="H83" s="2"/>
      <c r="I83" s="5"/>
      <c r="J83" s="13"/>
      <c r="K83" s="2"/>
      <c r="L83" s="2"/>
      <c r="M83" s="2"/>
      <c r="N83" s="2"/>
      <c r="O83" s="2"/>
      <c r="P83" s="2"/>
    </row>
    <row r="84" spans="1:16" s="6" customFormat="1" ht="14.25" customHeight="1" x14ac:dyDescent="0.25">
      <c r="A84" s="7"/>
      <c r="B84" s="54" t="s">
        <v>57</v>
      </c>
      <c r="C84" s="18" t="s">
        <v>58</v>
      </c>
      <c r="D84" s="4" t="s">
        <v>31</v>
      </c>
      <c r="E84" s="18" t="s">
        <v>32</v>
      </c>
      <c r="F84" s="4" t="s">
        <v>59</v>
      </c>
      <c r="G84" s="17"/>
      <c r="H84" s="2"/>
      <c r="I84" s="5"/>
      <c r="J84" s="13"/>
      <c r="K84" s="2"/>
      <c r="L84" s="2"/>
      <c r="M84" s="2"/>
      <c r="N84" s="2"/>
      <c r="O84" s="2"/>
      <c r="P84" s="2"/>
    </row>
    <row r="85" spans="1:16" s="6" customFormat="1" ht="14.25" customHeight="1" x14ac:dyDescent="0.25">
      <c r="A85" s="7"/>
      <c r="B85" s="104"/>
      <c r="C85" s="22"/>
      <c r="D85" s="22"/>
      <c r="E85" s="23"/>
      <c r="F85" s="27">
        <f t="shared" ref="F85:F93" si="3">C85*D85*E85</f>
        <v>0</v>
      </c>
      <c r="G85" s="17"/>
      <c r="H85" s="2"/>
      <c r="I85" s="5"/>
      <c r="J85" s="13"/>
      <c r="K85" s="2"/>
      <c r="L85" s="2"/>
      <c r="M85" s="2"/>
      <c r="N85" s="2"/>
      <c r="O85" s="2"/>
      <c r="P85" s="2"/>
    </row>
    <row r="86" spans="1:16" s="6" customFormat="1" ht="14.25" customHeight="1" x14ac:dyDescent="0.25">
      <c r="A86" s="7"/>
      <c r="B86" s="104"/>
      <c r="C86" s="22"/>
      <c r="D86" s="22"/>
      <c r="E86" s="23"/>
      <c r="F86" s="27">
        <f t="shared" si="3"/>
        <v>0</v>
      </c>
      <c r="G86" s="17"/>
      <c r="H86" s="2"/>
      <c r="I86" s="5"/>
      <c r="J86" s="13"/>
      <c r="K86" s="2"/>
      <c r="L86" s="2"/>
      <c r="M86" s="2"/>
      <c r="N86" s="2"/>
      <c r="O86" s="2"/>
      <c r="P86" s="2"/>
    </row>
    <row r="87" spans="1:16" s="6" customFormat="1" ht="14.25" customHeight="1" x14ac:dyDescent="0.25">
      <c r="A87" s="7"/>
      <c r="B87" s="104"/>
      <c r="C87" s="22"/>
      <c r="D87" s="22"/>
      <c r="E87" s="23"/>
      <c r="F87" s="27">
        <f t="shared" si="3"/>
        <v>0</v>
      </c>
      <c r="G87" s="17"/>
      <c r="H87" s="2"/>
      <c r="I87" s="5"/>
      <c r="J87" s="13"/>
      <c r="K87" s="2"/>
      <c r="L87" s="2"/>
      <c r="M87" s="2"/>
      <c r="N87" s="2"/>
      <c r="O87" s="2"/>
      <c r="P87" s="2"/>
    </row>
    <row r="88" spans="1:16" s="6" customFormat="1" ht="14.25" customHeight="1" x14ac:dyDescent="0.25">
      <c r="A88" s="7"/>
      <c r="B88" s="104"/>
      <c r="C88" s="22"/>
      <c r="D88" s="22"/>
      <c r="E88" s="23"/>
      <c r="F88" s="27">
        <f t="shared" si="3"/>
        <v>0</v>
      </c>
      <c r="G88" s="17"/>
      <c r="H88" s="2"/>
      <c r="I88" s="5"/>
      <c r="J88" s="13"/>
      <c r="K88" s="2"/>
      <c r="L88" s="2"/>
      <c r="M88" s="2"/>
      <c r="N88" s="2"/>
      <c r="O88" s="2"/>
      <c r="P88" s="2"/>
    </row>
    <row r="89" spans="1:16" s="6" customFormat="1" ht="14.25" customHeight="1" x14ac:dyDescent="0.25">
      <c r="A89" s="7"/>
      <c r="B89" s="104"/>
      <c r="C89" s="22"/>
      <c r="D89" s="22"/>
      <c r="E89" s="23"/>
      <c r="F89" s="27">
        <f t="shared" si="3"/>
        <v>0</v>
      </c>
      <c r="G89" s="17"/>
      <c r="H89" s="2"/>
      <c r="I89" s="5"/>
      <c r="J89" s="13"/>
      <c r="K89" s="2"/>
      <c r="L89" s="2"/>
      <c r="M89" s="2"/>
      <c r="N89" s="2"/>
      <c r="O89" s="2"/>
      <c r="P89" s="2"/>
    </row>
    <row r="90" spans="1:16" s="6" customFormat="1" ht="14.25" customHeight="1" x14ac:dyDescent="0.25">
      <c r="A90" s="7"/>
      <c r="B90" s="104"/>
      <c r="C90" s="22"/>
      <c r="D90" s="22"/>
      <c r="E90" s="23"/>
      <c r="F90" s="27">
        <f t="shared" si="3"/>
        <v>0</v>
      </c>
      <c r="G90" s="17"/>
      <c r="H90" s="2"/>
      <c r="I90" s="5"/>
      <c r="J90" s="13"/>
      <c r="K90" s="2"/>
      <c r="L90" s="2"/>
      <c r="M90" s="2"/>
      <c r="N90" s="2"/>
      <c r="O90" s="2"/>
      <c r="P90" s="2"/>
    </row>
    <row r="91" spans="1:16" s="6" customFormat="1" ht="14.25" customHeight="1" x14ac:dyDescent="0.25">
      <c r="A91" s="7"/>
      <c r="B91" s="104"/>
      <c r="C91" s="22"/>
      <c r="D91" s="22"/>
      <c r="E91" s="23"/>
      <c r="F91" s="27">
        <f t="shared" si="3"/>
        <v>0</v>
      </c>
      <c r="G91" s="17"/>
      <c r="H91" s="2"/>
      <c r="I91" s="5"/>
      <c r="J91" s="13"/>
      <c r="K91" s="2"/>
      <c r="L91" s="2"/>
      <c r="M91" s="2"/>
      <c r="N91" s="2"/>
      <c r="O91" s="2"/>
      <c r="P91" s="2"/>
    </row>
    <row r="92" spans="1:16" s="6" customFormat="1" ht="14.25" customHeight="1" x14ac:dyDescent="0.25">
      <c r="A92" s="7"/>
      <c r="B92" s="104"/>
      <c r="C92" s="22"/>
      <c r="D92" s="22"/>
      <c r="E92" s="23"/>
      <c r="F92" s="27">
        <f t="shared" si="3"/>
        <v>0</v>
      </c>
      <c r="G92" s="17"/>
      <c r="H92" s="2"/>
      <c r="I92" s="5"/>
      <c r="J92" s="13"/>
      <c r="K92" s="2"/>
      <c r="L92" s="2"/>
      <c r="M92" s="2"/>
      <c r="N92" s="2"/>
      <c r="O92" s="2"/>
      <c r="P92" s="2"/>
    </row>
    <row r="93" spans="1:16" s="6" customFormat="1" ht="14.25" customHeight="1" x14ac:dyDescent="0.25">
      <c r="A93" s="7"/>
      <c r="B93" s="104"/>
      <c r="C93" s="22"/>
      <c r="D93" s="22"/>
      <c r="E93" s="23"/>
      <c r="F93" s="27">
        <f t="shared" si="3"/>
        <v>0</v>
      </c>
      <c r="G93" s="17"/>
      <c r="H93" s="2"/>
      <c r="I93" s="5"/>
      <c r="J93" s="13"/>
      <c r="K93" s="2"/>
      <c r="L93" s="2"/>
      <c r="M93" s="2"/>
      <c r="N93" s="2"/>
      <c r="O93" s="2"/>
      <c r="P93" s="2"/>
    </row>
    <row r="94" spans="1:16" s="6" customFormat="1" ht="14.25" customHeight="1" x14ac:dyDescent="0.25">
      <c r="A94" s="7"/>
      <c r="B94" s="55"/>
      <c r="C94" s="2"/>
      <c r="D94" s="25"/>
      <c r="E94" s="26" t="s">
        <v>60</v>
      </c>
      <c r="F94" s="29">
        <f>SUM(F85:F93)</f>
        <v>0</v>
      </c>
      <c r="G94" s="17"/>
      <c r="H94" s="2"/>
      <c r="I94" s="5"/>
      <c r="J94" s="13"/>
      <c r="K94" s="2"/>
      <c r="L94" s="2"/>
      <c r="M94" s="2"/>
      <c r="N94" s="2"/>
      <c r="O94" s="2"/>
      <c r="P94" s="2"/>
    </row>
    <row r="95" spans="1:16" s="6" customFormat="1" ht="14.25" customHeight="1" x14ac:dyDescent="0.25">
      <c r="A95" s="7"/>
      <c r="B95" s="53"/>
      <c r="C95" s="9"/>
      <c r="D95" s="28"/>
      <c r="E95" s="28"/>
      <c r="F95" s="29"/>
      <c r="G95" s="17"/>
      <c r="H95" s="2"/>
      <c r="I95" s="5"/>
      <c r="J95" s="13"/>
      <c r="K95" s="2"/>
      <c r="L95" s="2"/>
      <c r="M95" s="2"/>
      <c r="N95" s="2"/>
      <c r="O95" s="2"/>
      <c r="P95" s="2"/>
    </row>
    <row r="96" spans="1:16" s="6" customFormat="1" ht="14.25" customHeight="1" x14ac:dyDescent="0.25">
      <c r="A96" s="7"/>
      <c r="B96" s="53"/>
      <c r="C96" s="9"/>
      <c r="D96" s="12"/>
      <c r="E96" s="59"/>
      <c r="F96" s="60"/>
      <c r="G96" s="17"/>
      <c r="H96" s="2"/>
      <c r="I96" s="5"/>
      <c r="J96" s="13"/>
      <c r="K96" s="2"/>
      <c r="L96" s="2"/>
      <c r="M96" s="2"/>
      <c r="N96" s="2"/>
      <c r="O96" s="2"/>
      <c r="P96" s="2"/>
    </row>
    <row r="97" spans="1:16" s="6" customFormat="1" ht="14.25" customHeight="1" x14ac:dyDescent="0.25">
      <c r="A97" s="7"/>
      <c r="B97" s="53" t="s">
        <v>61</v>
      </c>
      <c r="C97" s="9"/>
      <c r="D97" s="12"/>
      <c r="E97" s="59"/>
      <c r="F97" s="60"/>
      <c r="G97" s="80"/>
      <c r="H97" s="2"/>
      <c r="I97" s="5"/>
      <c r="J97" s="13"/>
      <c r="K97" s="2"/>
      <c r="L97" s="2"/>
      <c r="M97" s="2"/>
      <c r="N97" s="2"/>
      <c r="O97" s="2"/>
      <c r="P97" s="2"/>
    </row>
    <row r="98" spans="1:16" s="6" customFormat="1" ht="14.25" customHeight="1" x14ac:dyDescent="0.25">
      <c r="A98" s="7"/>
      <c r="B98" s="54" t="s">
        <v>57</v>
      </c>
      <c r="C98" s="18" t="s">
        <v>62</v>
      </c>
      <c r="D98" s="4" t="s">
        <v>31</v>
      </c>
      <c r="E98" s="18" t="s">
        <v>32</v>
      </c>
      <c r="F98" s="4" t="s">
        <v>33</v>
      </c>
      <c r="G98" s="17"/>
      <c r="H98" s="2"/>
      <c r="I98" s="5"/>
      <c r="J98" s="13"/>
      <c r="K98" s="2"/>
      <c r="L98" s="2"/>
      <c r="M98" s="2"/>
      <c r="N98" s="2"/>
      <c r="O98" s="2"/>
      <c r="P98" s="2"/>
    </row>
    <row r="99" spans="1:16" s="6" customFormat="1" ht="14.25" customHeight="1" x14ac:dyDescent="0.25">
      <c r="A99" s="7"/>
      <c r="B99" s="104"/>
      <c r="C99" s="22"/>
      <c r="D99" s="22"/>
      <c r="E99" s="23"/>
      <c r="F99" s="27">
        <f t="shared" ref="F99:F107" si="4">$D99*E99</f>
        <v>0</v>
      </c>
      <c r="G99" s="17"/>
      <c r="H99" s="2"/>
      <c r="I99" s="5"/>
      <c r="J99" s="13"/>
      <c r="K99" s="2"/>
      <c r="L99" s="2"/>
      <c r="M99" s="2"/>
      <c r="N99" s="2"/>
      <c r="O99" s="2"/>
      <c r="P99" s="2"/>
    </row>
    <row r="100" spans="1:16" s="6" customFormat="1" ht="14.25" customHeight="1" x14ac:dyDescent="0.25">
      <c r="A100" s="7"/>
      <c r="B100" s="104"/>
      <c r="C100" s="22"/>
      <c r="D100" s="22"/>
      <c r="E100" s="23"/>
      <c r="F100" s="27">
        <f t="shared" si="4"/>
        <v>0</v>
      </c>
      <c r="G100" s="17"/>
      <c r="H100" s="2"/>
      <c r="I100" s="5"/>
      <c r="J100" s="13"/>
      <c r="K100" s="2"/>
      <c r="L100" s="2"/>
      <c r="M100" s="2"/>
      <c r="N100" s="2"/>
      <c r="O100" s="2"/>
      <c r="P100" s="2"/>
    </row>
    <row r="101" spans="1:16" s="6" customFormat="1" ht="14.25" customHeight="1" x14ac:dyDescent="0.25">
      <c r="A101" s="7"/>
      <c r="B101" s="104"/>
      <c r="C101" s="22"/>
      <c r="D101" s="22"/>
      <c r="E101" s="23"/>
      <c r="F101" s="27">
        <f t="shared" si="4"/>
        <v>0</v>
      </c>
      <c r="G101" s="17"/>
      <c r="H101" s="2"/>
      <c r="I101" s="5"/>
      <c r="J101" s="13"/>
      <c r="K101" s="2"/>
      <c r="L101" s="2"/>
      <c r="M101" s="2"/>
      <c r="N101" s="2"/>
      <c r="O101" s="2"/>
      <c r="P101" s="2"/>
    </row>
    <row r="102" spans="1:16" s="6" customFormat="1" ht="14.25" customHeight="1" x14ac:dyDescent="0.25">
      <c r="A102" s="7"/>
      <c r="B102" s="104"/>
      <c r="C102" s="22"/>
      <c r="D102" s="22"/>
      <c r="E102" s="23"/>
      <c r="F102" s="27">
        <f t="shared" si="4"/>
        <v>0</v>
      </c>
      <c r="G102" s="17"/>
      <c r="H102" s="2"/>
      <c r="I102" s="5"/>
      <c r="J102" s="13"/>
      <c r="K102" s="2"/>
      <c r="L102" s="2"/>
      <c r="M102" s="2"/>
      <c r="N102" s="2"/>
      <c r="O102" s="2"/>
      <c r="P102" s="2"/>
    </row>
    <row r="103" spans="1:16" s="6" customFormat="1" ht="14.25" customHeight="1" x14ac:dyDescent="0.25">
      <c r="A103" s="7"/>
      <c r="B103" s="104"/>
      <c r="C103" s="22"/>
      <c r="D103" s="22"/>
      <c r="E103" s="23"/>
      <c r="F103" s="27">
        <f t="shared" si="4"/>
        <v>0</v>
      </c>
      <c r="G103" s="17"/>
      <c r="H103" s="2"/>
      <c r="I103" s="5"/>
      <c r="J103" s="13"/>
      <c r="K103" s="2"/>
      <c r="L103" s="2"/>
      <c r="M103" s="2"/>
      <c r="N103" s="2"/>
      <c r="O103" s="2"/>
      <c r="P103" s="2"/>
    </row>
    <row r="104" spans="1:16" s="6" customFormat="1" ht="14.25" customHeight="1" x14ac:dyDescent="0.25">
      <c r="A104" s="7"/>
      <c r="B104" s="104"/>
      <c r="C104" s="22"/>
      <c r="D104" s="22"/>
      <c r="E104" s="23"/>
      <c r="F104" s="27">
        <f t="shared" si="4"/>
        <v>0</v>
      </c>
      <c r="G104" s="17"/>
      <c r="H104" s="2"/>
      <c r="I104" s="5"/>
      <c r="J104" s="13"/>
      <c r="K104" s="2"/>
      <c r="L104" s="2"/>
      <c r="M104" s="2"/>
      <c r="N104" s="2"/>
      <c r="O104" s="2"/>
      <c r="P104" s="2"/>
    </row>
    <row r="105" spans="1:16" s="6" customFormat="1" ht="14.25" customHeight="1" x14ac:dyDescent="0.25">
      <c r="A105" s="7"/>
      <c r="B105" s="104"/>
      <c r="C105" s="22"/>
      <c r="D105" s="22"/>
      <c r="E105" s="23"/>
      <c r="F105" s="27">
        <f t="shared" si="4"/>
        <v>0</v>
      </c>
      <c r="G105" s="17"/>
      <c r="H105" s="2"/>
      <c r="I105" s="5"/>
      <c r="J105" s="13"/>
      <c r="K105" s="2"/>
      <c r="L105" s="2"/>
      <c r="M105" s="2"/>
      <c r="N105" s="2"/>
      <c r="O105" s="2"/>
      <c r="P105" s="2"/>
    </row>
    <row r="106" spans="1:16" s="6" customFormat="1" ht="14.25" customHeight="1" x14ac:dyDescent="0.25">
      <c r="A106" s="7"/>
      <c r="B106" s="104"/>
      <c r="C106" s="22"/>
      <c r="D106" s="22"/>
      <c r="E106" s="23"/>
      <c r="F106" s="27">
        <f t="shared" si="4"/>
        <v>0</v>
      </c>
      <c r="G106" s="17"/>
      <c r="H106" s="2"/>
      <c r="I106" s="5"/>
      <c r="J106" s="13"/>
      <c r="K106" s="2"/>
      <c r="L106" s="2"/>
      <c r="M106" s="2"/>
      <c r="N106" s="2"/>
      <c r="O106" s="2"/>
      <c r="P106" s="2"/>
    </row>
    <row r="107" spans="1:16" s="6" customFormat="1" ht="14.25" customHeight="1" x14ac:dyDescent="0.25">
      <c r="A107" s="7"/>
      <c r="B107" s="104"/>
      <c r="C107" s="22"/>
      <c r="D107" s="22"/>
      <c r="E107" s="23"/>
      <c r="F107" s="27">
        <f t="shared" si="4"/>
        <v>0</v>
      </c>
      <c r="G107" s="17"/>
      <c r="H107" s="2"/>
      <c r="I107" s="5"/>
      <c r="J107" s="13"/>
      <c r="K107" s="2"/>
      <c r="L107" s="2"/>
      <c r="M107" s="2"/>
      <c r="N107" s="2"/>
      <c r="O107" s="2"/>
      <c r="P107" s="2"/>
    </row>
    <row r="108" spans="1:16" s="6" customFormat="1" ht="14.25" customHeight="1" x14ac:dyDescent="0.25">
      <c r="A108" s="7"/>
      <c r="B108" s="55"/>
      <c r="C108" s="2"/>
      <c r="D108" s="25"/>
      <c r="E108" s="26" t="s">
        <v>63</v>
      </c>
      <c r="F108" s="29">
        <f>SUM(F99:F107)</f>
        <v>0</v>
      </c>
      <c r="G108" s="17"/>
      <c r="H108" s="2"/>
      <c r="I108" s="5"/>
      <c r="J108" s="13"/>
      <c r="K108" s="2"/>
      <c r="L108" s="2"/>
      <c r="M108" s="2"/>
      <c r="N108" s="2"/>
      <c r="O108" s="2"/>
      <c r="P108" s="2"/>
    </row>
    <row r="109" spans="1:16" s="6" customFormat="1" ht="14.25" customHeight="1" x14ac:dyDescent="0.25">
      <c r="A109" s="7"/>
      <c r="B109" s="53"/>
      <c r="C109" s="9"/>
      <c r="D109" s="12"/>
      <c r="E109" s="59"/>
      <c r="F109" s="60"/>
      <c r="G109" s="17"/>
      <c r="H109" s="2"/>
      <c r="I109" s="5"/>
      <c r="J109" s="13"/>
      <c r="K109" s="2"/>
      <c r="L109" s="2"/>
      <c r="M109" s="2"/>
      <c r="N109" s="2"/>
      <c r="O109" s="2"/>
      <c r="P109" s="2"/>
    </row>
    <row r="110" spans="1:16" s="6" customFormat="1" ht="14.25" customHeight="1" x14ac:dyDescent="0.25">
      <c r="A110" s="7"/>
      <c r="B110" s="53" t="s">
        <v>39</v>
      </c>
      <c r="C110" s="9"/>
      <c r="D110" s="12"/>
      <c r="E110" s="59"/>
      <c r="F110" s="60">
        <f>(F94+F108)*0.15</f>
        <v>0</v>
      </c>
      <c r="G110" s="17"/>
      <c r="H110" s="2"/>
      <c r="I110" s="5"/>
      <c r="J110" s="13"/>
      <c r="K110" s="2"/>
      <c r="L110" s="2"/>
      <c r="M110" s="2"/>
      <c r="N110" s="2"/>
      <c r="O110" s="2"/>
      <c r="P110" s="2"/>
    </row>
    <row r="111" spans="1:16" s="6" customFormat="1" ht="14.25" customHeight="1" x14ac:dyDescent="0.25">
      <c r="A111" s="7"/>
      <c r="B111" s="53"/>
      <c r="C111" s="9"/>
      <c r="D111" s="12"/>
      <c r="E111" s="59"/>
      <c r="F111" s="60"/>
      <c r="G111" s="80"/>
      <c r="H111" s="2"/>
      <c r="I111" s="5"/>
      <c r="J111" s="13"/>
      <c r="K111" s="2"/>
      <c r="L111" s="2"/>
      <c r="M111" s="2"/>
      <c r="N111" s="2"/>
      <c r="O111" s="2"/>
      <c r="P111" s="2"/>
    </row>
    <row r="112" spans="1:16" s="6" customFormat="1" ht="14.25" customHeight="1" x14ac:dyDescent="0.25">
      <c r="A112" s="7"/>
      <c r="B112" s="53" t="s">
        <v>40</v>
      </c>
      <c r="C112" s="9"/>
      <c r="D112" s="12"/>
      <c r="E112" s="59"/>
      <c r="F112" s="60"/>
      <c r="G112" s="17"/>
      <c r="H112" s="2"/>
      <c r="I112" s="5"/>
      <c r="J112" s="13"/>
      <c r="K112" s="2"/>
      <c r="L112" s="2"/>
      <c r="M112" s="2"/>
      <c r="N112" s="2"/>
      <c r="O112" s="2"/>
      <c r="P112" s="2"/>
    </row>
    <row r="113" spans="1:16" s="6" customFormat="1" ht="14.25" customHeight="1" x14ac:dyDescent="0.25">
      <c r="A113" s="7"/>
      <c r="B113" s="54" t="s">
        <v>41</v>
      </c>
      <c r="C113" s="9"/>
      <c r="D113" s="11"/>
      <c r="E113" s="59"/>
      <c r="F113" s="4" t="s">
        <v>42</v>
      </c>
      <c r="G113" s="17"/>
      <c r="H113" s="2"/>
      <c r="I113" s="5"/>
      <c r="J113" s="13"/>
      <c r="K113" s="2"/>
      <c r="L113" s="2"/>
      <c r="M113" s="2"/>
      <c r="N113" s="2"/>
      <c r="O113" s="2"/>
      <c r="P113" s="2"/>
    </row>
    <row r="114" spans="1:16" s="6" customFormat="1" ht="14.25" customHeight="1" x14ac:dyDescent="0.25">
      <c r="A114" s="7"/>
      <c r="B114" s="87"/>
      <c r="C114" s="23"/>
      <c r="D114" s="23"/>
      <c r="E114" s="23"/>
      <c r="F114" s="23">
        <v>0</v>
      </c>
      <c r="G114" s="17"/>
      <c r="H114" s="2"/>
      <c r="I114" s="5"/>
      <c r="J114" s="13"/>
      <c r="K114" s="2"/>
      <c r="L114" s="2"/>
      <c r="M114" s="2"/>
      <c r="N114" s="2"/>
      <c r="O114" s="2"/>
      <c r="P114" s="2"/>
    </row>
    <row r="115" spans="1:16" s="6" customFormat="1" ht="14.25" customHeight="1" x14ac:dyDescent="0.25">
      <c r="A115" s="7"/>
      <c r="B115" s="87"/>
      <c r="C115" s="23"/>
      <c r="D115" s="23"/>
      <c r="E115" s="23"/>
      <c r="F115" s="23">
        <v>0</v>
      </c>
      <c r="G115" s="17"/>
      <c r="H115" s="2"/>
      <c r="I115" s="5"/>
      <c r="J115" s="13"/>
      <c r="K115" s="2"/>
      <c r="L115" s="2"/>
      <c r="M115" s="2"/>
      <c r="N115" s="2"/>
      <c r="O115" s="2"/>
      <c r="P115" s="2"/>
    </row>
    <row r="116" spans="1:16" s="6" customFormat="1" ht="14.25" customHeight="1" x14ac:dyDescent="0.25">
      <c r="A116" s="7"/>
      <c r="B116" s="87"/>
      <c r="C116" s="23"/>
      <c r="D116" s="23"/>
      <c r="E116" s="23"/>
      <c r="F116" s="23">
        <v>0</v>
      </c>
      <c r="G116" s="17"/>
      <c r="H116" s="2"/>
      <c r="I116" s="5"/>
      <c r="J116" s="13"/>
      <c r="K116" s="2"/>
      <c r="L116" s="2"/>
      <c r="M116" s="2"/>
      <c r="N116" s="2"/>
      <c r="O116" s="2"/>
      <c r="P116" s="2"/>
    </row>
    <row r="117" spans="1:16" s="6" customFormat="1" ht="14.25" customHeight="1" x14ac:dyDescent="0.25">
      <c r="A117" s="7"/>
      <c r="B117" s="87"/>
      <c r="C117" s="23"/>
      <c r="D117" s="23"/>
      <c r="E117" s="23"/>
      <c r="F117" s="23">
        <v>0</v>
      </c>
      <c r="G117" s="17"/>
      <c r="H117" s="2"/>
      <c r="I117" s="5"/>
      <c r="J117" s="13"/>
      <c r="K117" s="2"/>
      <c r="L117" s="2"/>
      <c r="M117" s="2"/>
      <c r="N117" s="2"/>
      <c r="O117" s="2"/>
      <c r="P117" s="2"/>
    </row>
    <row r="118" spans="1:16" s="6" customFormat="1" ht="14.25" customHeight="1" x14ac:dyDescent="0.25">
      <c r="A118" s="7"/>
      <c r="B118" s="87"/>
      <c r="C118" s="23"/>
      <c r="D118" s="23"/>
      <c r="E118" s="23"/>
      <c r="F118" s="23">
        <v>0</v>
      </c>
      <c r="G118" s="17"/>
      <c r="H118" s="2"/>
      <c r="I118" s="5"/>
      <c r="J118" s="13"/>
      <c r="K118" s="2"/>
      <c r="L118" s="2"/>
      <c r="M118" s="2"/>
      <c r="N118" s="2"/>
      <c r="O118" s="2"/>
      <c r="P118" s="2"/>
    </row>
    <row r="119" spans="1:16" s="6" customFormat="1" ht="14.25" customHeight="1" x14ac:dyDescent="0.25">
      <c r="A119" s="7"/>
      <c r="B119" s="87"/>
      <c r="C119" s="23"/>
      <c r="D119" s="23"/>
      <c r="E119" s="23"/>
      <c r="F119" s="23">
        <v>0</v>
      </c>
      <c r="G119" s="17"/>
      <c r="H119" s="2"/>
      <c r="I119" s="5"/>
      <c r="J119" s="13"/>
      <c r="K119" s="2"/>
      <c r="L119" s="2"/>
      <c r="M119" s="2"/>
      <c r="N119" s="2"/>
      <c r="O119" s="2"/>
      <c r="P119" s="2"/>
    </row>
    <row r="120" spans="1:16" s="6" customFormat="1" ht="14.25" customHeight="1" x14ac:dyDescent="0.25">
      <c r="A120" s="7"/>
      <c r="B120" s="87"/>
      <c r="C120" s="23"/>
      <c r="D120" s="23"/>
      <c r="E120" s="23"/>
      <c r="F120" s="23">
        <v>0</v>
      </c>
      <c r="G120" s="17"/>
      <c r="H120" s="2"/>
      <c r="I120" s="5"/>
      <c r="J120" s="13"/>
      <c r="K120" s="2"/>
      <c r="L120" s="2"/>
      <c r="M120" s="2"/>
      <c r="N120" s="2"/>
      <c r="O120" s="2"/>
      <c r="P120" s="2"/>
    </row>
    <row r="121" spans="1:16" s="6" customFormat="1" ht="14.25" customHeight="1" x14ac:dyDescent="0.25">
      <c r="A121" s="7"/>
      <c r="B121" s="81"/>
      <c r="C121" s="82"/>
      <c r="D121" s="83"/>
      <c r="E121" s="84" t="s">
        <v>43</v>
      </c>
      <c r="F121" s="60">
        <f>SUM(F114:F120)</f>
        <v>0</v>
      </c>
      <c r="G121" s="17"/>
      <c r="H121" s="2"/>
      <c r="I121" s="5"/>
      <c r="J121" s="13"/>
      <c r="K121" s="2"/>
      <c r="L121" s="2"/>
      <c r="M121" s="2"/>
      <c r="N121" s="2"/>
      <c r="O121" s="2"/>
      <c r="P121" s="2"/>
    </row>
    <row r="122" spans="1:16" s="6" customFormat="1" ht="14.25" customHeight="1" thickBot="1" x14ac:dyDescent="0.3">
      <c r="A122" s="7"/>
      <c r="B122" s="53"/>
      <c r="C122" s="9"/>
      <c r="D122" s="12"/>
      <c r="E122" s="59"/>
      <c r="F122" s="60"/>
      <c r="G122" s="17"/>
      <c r="H122" s="2"/>
      <c r="I122" s="5"/>
      <c r="J122" s="13"/>
      <c r="K122" s="2"/>
      <c r="L122" s="2"/>
      <c r="M122" s="2"/>
      <c r="N122" s="2"/>
      <c r="O122" s="2"/>
      <c r="P122" s="2"/>
    </row>
    <row r="123" spans="1:16" s="6" customFormat="1" ht="14.25" customHeight="1" thickBot="1" x14ac:dyDescent="0.3">
      <c r="A123" s="7"/>
      <c r="B123" s="56"/>
      <c r="C123" s="33"/>
      <c r="D123" s="34"/>
      <c r="E123" s="86" t="s">
        <v>64</v>
      </c>
      <c r="F123" s="35">
        <f>F94+F108+F110+F121</f>
        <v>0</v>
      </c>
      <c r="G123" s="95"/>
      <c r="H123" s="2"/>
      <c r="I123" s="5"/>
      <c r="J123" s="13"/>
      <c r="K123" s="2"/>
      <c r="L123" s="2"/>
      <c r="M123" s="2"/>
      <c r="N123" s="2"/>
      <c r="O123" s="2"/>
      <c r="P123" s="2"/>
    </row>
    <row r="124" spans="1:16" s="6" customFormat="1" ht="14.25" customHeight="1" thickBot="1" x14ac:dyDescent="0.3">
      <c r="A124" s="1"/>
      <c r="B124" s="2"/>
      <c r="C124" s="2"/>
      <c r="D124" s="3"/>
      <c r="E124" s="2"/>
      <c r="F124" s="3"/>
      <c r="G124" s="4"/>
      <c r="H124" s="2"/>
      <c r="I124" s="5"/>
      <c r="J124" s="13"/>
      <c r="K124" s="2"/>
      <c r="L124" s="2"/>
      <c r="M124" s="2"/>
      <c r="N124" s="2"/>
      <c r="O124" s="2"/>
      <c r="P124" s="2"/>
    </row>
    <row r="125" spans="1:16" s="6" customFormat="1" ht="14.25" customHeight="1" thickBot="1" x14ac:dyDescent="0.3">
      <c r="A125" s="96" t="s">
        <v>45</v>
      </c>
      <c r="B125" s="94" t="s">
        <v>66</v>
      </c>
      <c r="C125" s="41"/>
      <c r="D125" s="42"/>
      <c r="E125" s="90"/>
      <c r="F125" s="58">
        <f>F36+F66+F80+F123</f>
        <v>0</v>
      </c>
      <c r="G125" s="43"/>
      <c r="H125" s="2"/>
      <c r="I125" s="5"/>
      <c r="J125" s="13"/>
      <c r="K125" s="2"/>
      <c r="L125" s="2"/>
      <c r="M125" s="2"/>
      <c r="N125" s="2"/>
      <c r="O125" s="2"/>
      <c r="P125" s="2"/>
    </row>
    <row r="126" spans="1:16" s="6" customFormat="1" ht="14.25" customHeight="1" thickBot="1" x14ac:dyDescent="0.3">
      <c r="A126" s="96"/>
      <c r="B126" s="129"/>
      <c r="C126" s="9"/>
      <c r="D126" s="12"/>
      <c r="E126" s="130"/>
      <c r="F126" s="131"/>
      <c r="G126" s="9"/>
      <c r="H126" s="2"/>
      <c r="I126" s="5"/>
      <c r="J126" s="13"/>
      <c r="K126" s="2"/>
      <c r="L126" s="2"/>
      <c r="M126" s="2"/>
      <c r="N126" s="2"/>
      <c r="O126" s="2"/>
      <c r="P126" s="2"/>
    </row>
    <row r="127" spans="1:16" s="6" customFormat="1" ht="14.25" customHeight="1" x14ac:dyDescent="0.25">
      <c r="A127" s="96"/>
      <c r="B127" s="107"/>
      <c r="C127" s="108"/>
      <c r="D127" s="109" t="s">
        <v>67</v>
      </c>
      <c r="E127" s="110" t="s">
        <v>68</v>
      </c>
      <c r="F127" s="109" t="s">
        <v>69</v>
      </c>
      <c r="G127" s="132"/>
      <c r="H127" s="2"/>
      <c r="I127" s="111" t="s">
        <v>70</v>
      </c>
      <c r="J127" s="112" t="s">
        <v>71</v>
      </c>
      <c r="K127" s="2"/>
      <c r="L127" s="2"/>
      <c r="M127" s="2"/>
      <c r="N127" s="2"/>
      <c r="O127" s="2"/>
      <c r="P127" s="2"/>
    </row>
    <row r="128" spans="1:16" s="6" customFormat="1" ht="14.25" customHeight="1" x14ac:dyDescent="0.25">
      <c r="A128" s="96"/>
      <c r="B128" s="113" t="s">
        <v>44</v>
      </c>
      <c r="C128" s="114"/>
      <c r="D128" s="221">
        <f>F36</f>
        <v>0</v>
      </c>
      <c r="E128" s="221">
        <f>D128</f>
        <v>0</v>
      </c>
      <c r="F128" s="339">
        <f>IF($F$6="grote onderneming",E128*0.15,E128*0.5)</f>
        <v>0</v>
      </c>
      <c r="G128" s="133"/>
      <c r="H128" s="2"/>
      <c r="I128" s="115">
        <f>IF(F128=0,0,F128/E128)</f>
        <v>0</v>
      </c>
      <c r="J128" s="116"/>
      <c r="K128" s="2"/>
      <c r="L128" s="2"/>
      <c r="M128" s="2"/>
      <c r="N128" s="2"/>
      <c r="O128" s="2"/>
      <c r="P128" s="2"/>
    </row>
    <row r="129" spans="1:16" s="6" customFormat="1" ht="14.25" customHeight="1" x14ac:dyDescent="0.25">
      <c r="A129" s="96"/>
      <c r="B129" s="113" t="s">
        <v>72</v>
      </c>
      <c r="C129" s="114"/>
      <c r="D129" s="221">
        <f>F66</f>
        <v>0</v>
      </c>
      <c r="E129" s="221">
        <f>D129</f>
        <v>0</v>
      </c>
      <c r="F129" s="339">
        <f t="shared" ref="F129:F130" si="5">IF($F$6="grote onderneming",E129*0.15,E129*0.5)</f>
        <v>0</v>
      </c>
      <c r="G129" s="133"/>
      <c r="H129" s="2"/>
      <c r="I129" s="115">
        <f>IF(F129=0,0,F129/E129)</f>
        <v>0</v>
      </c>
      <c r="J129" s="116"/>
      <c r="K129" s="2"/>
      <c r="L129" s="2"/>
      <c r="M129" s="2"/>
      <c r="N129" s="2"/>
      <c r="O129" s="2"/>
      <c r="P129" s="2"/>
    </row>
    <row r="130" spans="1:16" s="6" customFormat="1" ht="14.25" customHeight="1" x14ac:dyDescent="0.25">
      <c r="A130" s="96"/>
      <c r="B130" s="113" t="s">
        <v>73</v>
      </c>
      <c r="C130" s="114"/>
      <c r="D130" s="221">
        <f>F80</f>
        <v>0</v>
      </c>
      <c r="E130" s="221">
        <f>Totaalblad!F52</f>
        <v>0</v>
      </c>
      <c r="F130" s="339">
        <f t="shared" si="5"/>
        <v>0</v>
      </c>
      <c r="G130" s="133"/>
      <c r="H130" s="2"/>
      <c r="I130" s="115">
        <f>IF(F130=0,0,F130/E130)</f>
        <v>0</v>
      </c>
      <c r="J130" s="123" t="str">
        <f>IF(E130=0,"0%",E130/$D$130)</f>
        <v>0%</v>
      </c>
      <c r="K130" s="2"/>
      <c r="L130" s="2"/>
      <c r="M130" s="2"/>
      <c r="N130" s="2"/>
      <c r="O130" s="2"/>
      <c r="P130" s="2"/>
    </row>
    <row r="131" spans="1:16" s="6" customFormat="1" ht="14.25" customHeight="1" x14ac:dyDescent="0.25">
      <c r="A131" s="96"/>
      <c r="B131" s="113" t="s">
        <v>74</v>
      </c>
      <c r="C131" s="114"/>
      <c r="D131" s="221">
        <f>F123</f>
        <v>0</v>
      </c>
      <c r="E131" s="221">
        <f>D131</f>
        <v>0</v>
      </c>
      <c r="F131" s="339">
        <f>IF(F6="grote onderneming",E131*0.5,E131*0.5)</f>
        <v>0</v>
      </c>
      <c r="G131" s="133"/>
      <c r="H131" s="2"/>
      <c r="I131" s="115">
        <f>IF(F131=0,0,F131/E131)</f>
        <v>0</v>
      </c>
      <c r="J131" s="116"/>
      <c r="K131" s="2"/>
      <c r="L131" s="2"/>
      <c r="M131" s="2"/>
      <c r="N131" s="2"/>
      <c r="O131" s="2"/>
      <c r="P131" s="2"/>
    </row>
    <row r="132" spans="1:16" s="6" customFormat="1" ht="14.25" customHeight="1" thickBot="1" x14ac:dyDescent="0.3">
      <c r="A132" s="1"/>
      <c r="B132" s="117" t="s">
        <v>82</v>
      </c>
      <c r="C132" s="118"/>
      <c r="D132" s="230">
        <f>SUM(D128:D131)</f>
        <v>0</v>
      </c>
      <c r="E132" s="230">
        <f>SUM(E128:E131)</f>
        <v>0</v>
      </c>
      <c r="F132" s="340">
        <f>SUM(F128:F131)</f>
        <v>0</v>
      </c>
      <c r="G132" s="95"/>
      <c r="H132" s="2"/>
      <c r="I132" s="115"/>
      <c r="J132" s="116"/>
      <c r="K132" s="2"/>
      <c r="L132" s="2"/>
      <c r="M132" s="2"/>
      <c r="N132" s="2"/>
      <c r="O132" s="2"/>
      <c r="P132" s="2"/>
    </row>
    <row r="133" spans="1:16" s="6" customFormat="1" ht="14.25" customHeight="1" thickBot="1" x14ac:dyDescent="0.3">
      <c r="A133" s="1"/>
      <c r="B133" s="134"/>
      <c r="C133" s="118"/>
      <c r="D133" s="119"/>
      <c r="E133" s="119"/>
      <c r="F133" s="120"/>
      <c r="G133" s="4"/>
      <c r="H133" s="2"/>
      <c r="I133" s="117"/>
      <c r="J133" s="121"/>
      <c r="K133" s="2"/>
      <c r="L133" s="2"/>
      <c r="M133" s="2"/>
      <c r="N133" s="2"/>
      <c r="O133" s="2"/>
      <c r="P133" s="2"/>
    </row>
    <row r="134" spans="1:16" s="2" customFormat="1" ht="16.5" thickBot="1" x14ac:dyDescent="0.3">
      <c r="A134" s="106" t="s">
        <v>48</v>
      </c>
      <c r="B134" s="334" t="s">
        <v>77</v>
      </c>
      <c r="C134" s="335"/>
      <c r="D134" s="336"/>
      <c r="E134" s="335"/>
      <c r="F134" s="337">
        <f>F132</f>
        <v>0</v>
      </c>
      <c r="G134" s="338"/>
      <c r="H134" s="74"/>
      <c r="I134" s="73"/>
    </row>
    <row r="135" spans="1:16" s="2" customFormat="1" thickBot="1" x14ac:dyDescent="0.3">
      <c r="A135" s="1"/>
      <c r="D135" s="3"/>
      <c r="F135" s="44"/>
      <c r="G135" s="4"/>
      <c r="I135" s="5"/>
    </row>
    <row r="136" spans="1:16" s="2" customFormat="1" ht="15.75" x14ac:dyDescent="0.25">
      <c r="A136" s="96" t="s">
        <v>54</v>
      </c>
      <c r="B136" s="384" t="s">
        <v>79</v>
      </c>
      <c r="C136" s="385"/>
      <c r="D136" s="385"/>
      <c r="E136" s="385"/>
      <c r="F136" s="385"/>
      <c r="G136" s="15"/>
      <c r="I136" s="5"/>
    </row>
    <row r="137" spans="1:16" s="2" customFormat="1" ht="12" x14ac:dyDescent="0.25">
      <c r="A137" s="1"/>
      <c r="B137" s="375"/>
      <c r="C137" s="376"/>
      <c r="D137" s="376"/>
      <c r="E137" s="376"/>
      <c r="F137" s="376"/>
      <c r="G137" s="17"/>
      <c r="I137" s="5"/>
    </row>
    <row r="138" spans="1:16" s="2" customFormat="1" ht="12" x14ac:dyDescent="0.25">
      <c r="A138" s="1"/>
      <c r="B138" s="375"/>
      <c r="C138" s="376"/>
      <c r="D138" s="376"/>
      <c r="E138" s="376"/>
      <c r="F138" s="376"/>
      <c r="G138" s="61"/>
      <c r="I138" s="5"/>
    </row>
    <row r="139" spans="1:16" s="2" customFormat="1" ht="12" x14ac:dyDescent="0.25">
      <c r="A139" s="1"/>
      <c r="B139" s="375"/>
      <c r="C139" s="376"/>
      <c r="D139" s="376"/>
      <c r="E139" s="376"/>
      <c r="F139" s="376"/>
      <c r="G139" s="17"/>
      <c r="I139" s="5"/>
    </row>
    <row r="140" spans="1:16" s="2" customFormat="1" ht="12" x14ac:dyDescent="0.25">
      <c r="A140" s="1"/>
      <c r="B140" s="375"/>
      <c r="C140" s="376"/>
      <c r="D140" s="376"/>
      <c r="E140" s="376"/>
      <c r="F140" s="376"/>
      <c r="G140" s="17"/>
      <c r="I140" s="5"/>
    </row>
    <row r="141" spans="1:16" s="2" customFormat="1" ht="12" x14ac:dyDescent="0.25">
      <c r="A141" s="1"/>
      <c r="B141" s="375"/>
      <c r="C141" s="376"/>
      <c r="D141" s="376"/>
      <c r="E141" s="376"/>
      <c r="F141" s="376"/>
      <c r="G141" s="17"/>
      <c r="I141" s="5"/>
    </row>
    <row r="142" spans="1:16" s="2" customFormat="1" ht="12" x14ac:dyDescent="0.25">
      <c r="A142" s="1"/>
      <c r="B142" s="375"/>
      <c r="C142" s="376"/>
      <c r="D142" s="376"/>
      <c r="E142" s="376"/>
      <c r="F142" s="376"/>
      <c r="G142" s="17"/>
      <c r="I142" s="5"/>
    </row>
    <row r="143" spans="1:16" s="6" customFormat="1" ht="12" x14ac:dyDescent="0.25">
      <c r="A143" s="1"/>
      <c r="B143" s="375"/>
      <c r="C143" s="376"/>
      <c r="D143" s="376"/>
      <c r="E143" s="376"/>
      <c r="F143" s="376"/>
      <c r="G143" s="17"/>
      <c r="H143" s="2"/>
      <c r="I143" s="5"/>
      <c r="J143" s="2"/>
      <c r="K143" s="2"/>
      <c r="L143" s="2"/>
      <c r="M143" s="2"/>
      <c r="N143" s="2"/>
      <c r="O143" s="2"/>
      <c r="P143" s="2"/>
    </row>
    <row r="144" spans="1:16" s="6" customFormat="1" ht="12" x14ac:dyDescent="0.25">
      <c r="A144" s="1"/>
      <c r="B144" s="375"/>
      <c r="C144" s="376"/>
      <c r="D144" s="376"/>
      <c r="E144" s="376"/>
      <c r="F144" s="376"/>
      <c r="G144" s="17"/>
      <c r="H144" s="2"/>
      <c r="I144" s="5"/>
      <c r="J144" s="2"/>
      <c r="K144" s="2"/>
      <c r="L144" s="2"/>
      <c r="M144" s="2"/>
      <c r="N144" s="2"/>
      <c r="O144" s="2"/>
      <c r="P144" s="2"/>
    </row>
    <row r="145" spans="1:16" s="6" customFormat="1" ht="12" x14ac:dyDescent="0.25">
      <c r="A145" s="1"/>
      <c r="B145" s="375"/>
      <c r="C145" s="376"/>
      <c r="D145" s="376"/>
      <c r="E145" s="376"/>
      <c r="F145" s="376"/>
      <c r="G145" s="17"/>
      <c r="H145" s="2"/>
      <c r="I145" s="5"/>
      <c r="J145" s="2"/>
      <c r="K145" s="2"/>
      <c r="L145" s="2"/>
      <c r="M145" s="2"/>
      <c r="N145" s="2"/>
      <c r="O145" s="2"/>
      <c r="P145" s="2"/>
    </row>
    <row r="146" spans="1:16" s="6" customFormat="1" ht="12" x14ac:dyDescent="0.25">
      <c r="A146" s="1"/>
      <c r="B146" s="375"/>
      <c r="C146" s="376"/>
      <c r="D146" s="376"/>
      <c r="E146" s="376"/>
      <c r="F146" s="376"/>
      <c r="G146" s="17"/>
      <c r="H146" s="2"/>
      <c r="I146" s="5"/>
      <c r="J146" s="2"/>
      <c r="K146" s="2"/>
      <c r="L146" s="2"/>
      <c r="M146" s="2"/>
      <c r="N146" s="2"/>
      <c r="O146" s="2"/>
      <c r="P146" s="2"/>
    </row>
    <row r="147" spans="1:16" x14ac:dyDescent="0.25">
      <c r="B147" s="377"/>
      <c r="C147" s="378"/>
      <c r="D147" s="378"/>
      <c r="E147" s="378"/>
      <c r="F147" s="378"/>
      <c r="G147" s="62"/>
    </row>
    <row r="148" spans="1:16" ht="13.5" thickBot="1" x14ac:dyDescent="0.3">
      <c r="B148" s="379"/>
      <c r="C148" s="380"/>
      <c r="D148" s="380"/>
      <c r="E148" s="380"/>
      <c r="F148" s="380"/>
      <c r="G148" s="63"/>
    </row>
    <row r="149" spans="1:16" x14ac:dyDescent="0.25">
      <c r="B149" s="47"/>
      <c r="C149" s="47"/>
      <c r="D149" s="50"/>
      <c r="E149" s="47"/>
      <c r="F149" s="50"/>
      <c r="G149" s="46"/>
    </row>
    <row r="150" spans="1:16" x14ac:dyDescent="0.25">
      <c r="B150" s="47"/>
      <c r="C150" s="47"/>
      <c r="D150" s="50"/>
      <c r="E150" s="47"/>
      <c r="F150" s="50"/>
      <c r="G150" s="46"/>
    </row>
    <row r="151" spans="1:16" x14ac:dyDescent="0.25">
      <c r="B151" s="47"/>
      <c r="C151" s="47"/>
      <c r="D151" s="50"/>
      <c r="E151" s="47"/>
      <c r="F151" s="50"/>
      <c r="G151" s="46"/>
    </row>
    <row r="152" spans="1:16" x14ac:dyDescent="0.25">
      <c r="B152" s="47"/>
      <c r="C152" s="47"/>
      <c r="D152" s="50"/>
      <c r="E152" s="47"/>
      <c r="F152" s="50"/>
      <c r="G152" s="46"/>
    </row>
    <row r="153" spans="1:16" x14ac:dyDescent="0.25">
      <c r="B153" s="47"/>
      <c r="C153" s="47"/>
      <c r="D153" s="50"/>
      <c r="E153" s="47"/>
      <c r="F153" s="50"/>
      <c r="G153" s="46"/>
    </row>
    <row r="154" spans="1:16" x14ac:dyDescent="0.25">
      <c r="B154" s="47"/>
      <c r="C154" s="47"/>
      <c r="D154" s="50"/>
      <c r="E154" s="47"/>
      <c r="F154" s="50"/>
      <c r="G154" s="46"/>
    </row>
    <row r="155" spans="1:16" x14ac:dyDescent="0.25">
      <c r="B155" s="47"/>
      <c r="C155" s="47"/>
      <c r="D155" s="50"/>
      <c r="E155" s="47"/>
      <c r="F155" s="50"/>
      <c r="G155" s="46"/>
    </row>
    <row r="156" spans="1:16" x14ac:dyDescent="0.25">
      <c r="B156" s="47"/>
      <c r="C156" s="47"/>
      <c r="D156" s="50"/>
      <c r="E156" s="47"/>
      <c r="F156" s="50"/>
      <c r="G156" s="46"/>
    </row>
    <row r="157" spans="1:16" x14ac:dyDescent="0.25">
      <c r="B157" s="47"/>
      <c r="C157" s="47"/>
      <c r="D157" s="50"/>
      <c r="E157" s="47"/>
      <c r="F157" s="50"/>
      <c r="G157" s="46"/>
    </row>
    <row r="158" spans="1:16" x14ac:dyDescent="0.25">
      <c r="B158" s="47"/>
      <c r="C158" s="47"/>
      <c r="D158" s="50"/>
      <c r="E158" s="47"/>
      <c r="F158" s="50"/>
      <c r="G158" s="46"/>
    </row>
    <row r="159" spans="1:16" x14ac:dyDescent="0.25">
      <c r="B159" s="47"/>
      <c r="C159" s="47"/>
      <c r="D159" s="50"/>
      <c r="E159" s="47"/>
      <c r="F159" s="50"/>
      <c r="G159" s="46"/>
    </row>
  </sheetData>
  <sheetProtection insertRows="0"/>
  <mergeCells count="15">
    <mergeCell ref="C2:E2"/>
    <mergeCell ref="C3:E3"/>
    <mergeCell ref="B138:F138"/>
    <mergeCell ref="B139:F139"/>
    <mergeCell ref="B140:F140"/>
    <mergeCell ref="B136:F136"/>
    <mergeCell ref="B137:F137"/>
    <mergeCell ref="B146:F146"/>
    <mergeCell ref="B147:F147"/>
    <mergeCell ref="B148:F148"/>
    <mergeCell ref="B141:F141"/>
    <mergeCell ref="B142:F142"/>
    <mergeCell ref="B143:F143"/>
    <mergeCell ref="B144:F144"/>
    <mergeCell ref="B145:F145"/>
  </mergeCells>
  <conditionalFormatting sqref="B9">
    <cfRule type="cellIs" dxfId="21" priority="3" stopIfTrue="1" operator="equal">
      <formula>"Kies eerst uw systematiek voor de berekening van de subsidiabele kosten"</formula>
    </cfRule>
  </conditionalFormatting>
  <conditionalFormatting sqref="B38">
    <cfRule type="cellIs" dxfId="20" priority="2" stopIfTrue="1" operator="equal">
      <formula>"Kies eerst uw systematiek voor de berekening van de subsidiabele kosten"</formula>
    </cfRule>
  </conditionalFormatting>
  <conditionalFormatting sqref="B82">
    <cfRule type="cellIs" dxfId="19" priority="1" stopIfTrue="1" operator="equal">
      <formula>"Kies eerst uw systematiek voor de berekening van de subsidiabele kosten"</formula>
    </cfRule>
  </conditionalFormatting>
  <conditionalFormatting sqref="E23:E24">
    <cfRule type="cellIs" dxfId="18" priority="4" stopIfTrue="1" operator="equal">
      <formula>"Opslag algemene kosten (50%)"</formula>
    </cfRule>
  </conditionalFormatting>
  <conditionalFormatting sqref="E52">
    <cfRule type="cellIs" dxfId="17" priority="6" stopIfTrue="1" operator="equal">
      <formula>"Opslag algemene kosten (50%)"</formula>
    </cfRule>
  </conditionalFormatting>
  <dataValidations count="4">
    <dataValidation type="list" allowBlank="1" showInputMessage="1" showErrorMessage="1" sqref="F5" xr:uid="{4EA3E531-3E88-4A29-AB2E-B5B0B80A7692}">
      <formula1>"Ja,Nee,Niet van toepassing"</formula1>
    </dataValidation>
    <dataValidation type="list" allowBlank="1" showInputMessage="1" showErrorMessage="1" sqref="F6" xr:uid="{8B6478A9-E223-41AB-85B9-DF39BE00490E}">
      <formula1>"KMO,Grote onderneming,Overig"</formula1>
    </dataValidation>
    <dataValidation type="list" allowBlank="1" showInputMessage="1" showErrorMessage="1" sqref="C12:C20 C41:C49" xr:uid="{E3B6C0CC-23D0-4AF3-8059-8AF6932F270C}">
      <formula1>"Loondienst,Inhuur"</formula1>
    </dataValidation>
    <dataValidation type="list" allowBlank="1" showInputMessage="1" showErrorMessage="1" sqref="C71:C78" xr:uid="{D5C26CC8-3C77-4696-8DBC-88DFDDE5B98F}">
      <formula1>"Aankoop,Lease"</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1FE80-FA31-4749-9D8B-D66EE25B41E7}">
  <sheetPr>
    <pageSetUpPr fitToPage="1"/>
  </sheetPr>
  <dimension ref="A1:P159"/>
  <sheetViews>
    <sheetView showGridLines="0" workbookViewId="0">
      <selection activeCell="F85" sqref="F85"/>
    </sheetView>
  </sheetViews>
  <sheetFormatPr defaultColWidth="12.42578125" defaultRowHeight="12.75" x14ac:dyDescent="0.25"/>
  <cols>
    <col min="1" max="1" width="4.140625" style="45" customWidth="1"/>
    <col min="2" max="2" width="35" style="49" customWidth="1"/>
    <col min="3" max="3" width="23.42578125" style="49" customWidth="1"/>
    <col min="4" max="4" width="16.7109375" style="51" bestFit="1" customWidth="1"/>
    <col min="5" max="5" width="29.42578125" style="49" bestFit="1" customWidth="1"/>
    <col min="6" max="6" width="35" style="51" customWidth="1"/>
    <col min="7" max="7" width="6.85546875" style="52" customWidth="1"/>
    <col min="8" max="8" width="4.140625" style="47" customWidth="1"/>
    <col min="9" max="9" width="8.42578125" style="48" bestFit="1" customWidth="1"/>
    <col min="10" max="10" width="20.5703125" style="47" customWidth="1"/>
    <col min="11" max="16" width="49.140625" style="47" customWidth="1"/>
    <col min="17" max="16384" width="12.42578125" style="49"/>
  </cols>
  <sheetData>
    <row r="1" spans="1:16" ht="13.5" thickBot="1" x14ac:dyDescent="0.3">
      <c r="B1" s="10"/>
      <c r="C1" s="9"/>
      <c r="D1" s="9"/>
      <c r="E1" s="10"/>
      <c r="F1" s="13" t="s">
        <v>19</v>
      </c>
      <c r="G1" s="9"/>
    </row>
    <row r="2" spans="1:16" s="6" customFormat="1" ht="15.75" thickBot="1" x14ac:dyDescent="0.3">
      <c r="A2" s="1"/>
      <c r="B2" s="64" t="s">
        <v>80</v>
      </c>
      <c r="C2" s="381" t="s">
        <v>86</v>
      </c>
      <c r="D2" s="382"/>
      <c r="E2" s="383"/>
      <c r="F2" s="3"/>
      <c r="G2" s="4"/>
      <c r="H2" s="2"/>
      <c r="I2" s="5"/>
      <c r="J2" s="2"/>
      <c r="K2" s="2"/>
      <c r="L2" s="2"/>
      <c r="M2" s="2"/>
      <c r="N2" s="2"/>
      <c r="O2" s="2"/>
      <c r="P2" s="2"/>
    </row>
    <row r="3" spans="1:16" s="6" customFormat="1" ht="15.75" thickBot="1" x14ac:dyDescent="0.3">
      <c r="A3" s="1"/>
      <c r="B3" s="64" t="s">
        <v>22</v>
      </c>
      <c r="C3" s="381" t="str">
        <f>'Aanvrager-Penvoerder'!C3</f>
        <v>Projecttitel</v>
      </c>
      <c r="D3" s="382"/>
      <c r="E3" s="383"/>
      <c r="F3" s="3"/>
      <c r="G3" s="4"/>
      <c r="H3" s="2"/>
      <c r="I3" s="5"/>
      <c r="J3" s="2"/>
      <c r="K3" s="2"/>
      <c r="L3" s="2"/>
      <c r="M3" s="2"/>
      <c r="N3" s="2"/>
      <c r="O3" s="2"/>
      <c r="P3" s="2"/>
    </row>
    <row r="4" spans="1:16" s="11" customFormat="1" thickBot="1" x14ac:dyDescent="0.3">
      <c r="A4" s="7"/>
      <c r="C4" s="2"/>
      <c r="D4" s="2"/>
      <c r="E4" s="2"/>
      <c r="F4" s="8"/>
      <c r="G4" s="4"/>
      <c r="H4" s="9"/>
      <c r="I4" s="10"/>
      <c r="J4" s="9"/>
      <c r="K4" s="9"/>
      <c r="L4" s="9"/>
      <c r="M4" s="9"/>
      <c r="N4" s="9"/>
      <c r="O4" s="9"/>
      <c r="P4" s="9"/>
    </row>
    <row r="5" spans="1:16" s="11" customFormat="1" thickBot="1" x14ac:dyDescent="0.3">
      <c r="A5" s="7"/>
      <c r="B5" s="57" t="s">
        <v>151</v>
      </c>
      <c r="C5" s="65"/>
      <c r="D5" s="65"/>
      <c r="E5" s="72"/>
      <c r="F5" s="69"/>
      <c r="G5" s="71"/>
      <c r="H5" s="2"/>
      <c r="I5" s="2"/>
      <c r="J5" s="9"/>
      <c r="K5" s="9"/>
      <c r="L5" s="9"/>
      <c r="M5" s="9"/>
      <c r="N5" s="9"/>
      <c r="O5" s="9"/>
      <c r="P5" s="9"/>
    </row>
    <row r="6" spans="1:16" s="11" customFormat="1" ht="12.75" customHeight="1" thickBot="1" x14ac:dyDescent="0.3">
      <c r="A6" s="7"/>
      <c r="B6" s="57" t="s">
        <v>24</v>
      </c>
      <c r="C6" s="41"/>
      <c r="D6" s="41"/>
      <c r="E6" s="41"/>
      <c r="F6" s="70"/>
      <c r="G6" s="71"/>
      <c r="H6" s="2"/>
      <c r="I6" s="2"/>
      <c r="J6" s="9"/>
      <c r="K6" s="9"/>
      <c r="L6" s="9"/>
      <c r="M6" s="9"/>
      <c r="N6" s="9"/>
      <c r="O6" s="9"/>
      <c r="P6" s="9"/>
    </row>
    <row r="7" spans="1:16" s="11" customFormat="1" thickBot="1" x14ac:dyDescent="0.3">
      <c r="A7" s="7"/>
      <c r="B7" s="57" t="s">
        <v>152</v>
      </c>
      <c r="C7" s="41"/>
      <c r="D7" s="41"/>
      <c r="E7" s="41"/>
      <c r="F7" s="70"/>
      <c r="G7" s="71"/>
      <c r="H7" s="9"/>
      <c r="I7" s="10"/>
      <c r="J7" s="9"/>
      <c r="K7" s="9"/>
      <c r="L7" s="9"/>
      <c r="M7" s="9"/>
      <c r="N7" s="9"/>
      <c r="O7" s="9"/>
      <c r="P7" s="9"/>
    </row>
    <row r="8" spans="1:16" s="11" customFormat="1" ht="12.75" customHeight="1" thickBot="1" x14ac:dyDescent="0.3">
      <c r="A8" s="7"/>
      <c r="B8" s="9"/>
      <c r="C8" s="9"/>
      <c r="D8" s="9"/>
      <c r="E8" s="9"/>
      <c r="F8" s="9"/>
      <c r="G8" s="71"/>
      <c r="H8" s="2"/>
      <c r="I8" s="2"/>
      <c r="J8" s="9"/>
      <c r="K8" s="9"/>
      <c r="L8" s="9"/>
      <c r="M8" s="9"/>
      <c r="N8" s="9"/>
      <c r="O8" s="9"/>
      <c r="P8" s="9"/>
    </row>
    <row r="9" spans="1:16" s="6" customFormat="1" ht="15.75" x14ac:dyDescent="0.25">
      <c r="A9" s="96" t="s">
        <v>26</v>
      </c>
      <c r="B9" s="92" t="s">
        <v>27</v>
      </c>
      <c r="C9" s="91"/>
      <c r="D9" s="91"/>
      <c r="E9" s="91"/>
      <c r="F9" s="14"/>
      <c r="G9" s="15"/>
      <c r="H9" s="2"/>
      <c r="I9" s="5"/>
      <c r="J9" s="13"/>
      <c r="K9" s="2"/>
      <c r="L9" s="2"/>
      <c r="M9" s="2"/>
      <c r="N9" s="2"/>
      <c r="O9" s="2"/>
      <c r="P9" s="2"/>
    </row>
    <row r="10" spans="1:16" s="6" customFormat="1" ht="12" x14ac:dyDescent="0.25">
      <c r="A10" s="7"/>
      <c r="B10" s="53" t="s">
        <v>28</v>
      </c>
      <c r="C10" s="315"/>
      <c r="D10" s="315"/>
      <c r="E10" s="2"/>
      <c r="F10" s="16"/>
      <c r="G10" s="17"/>
      <c r="H10" s="2"/>
      <c r="I10" s="5"/>
      <c r="J10" s="13"/>
      <c r="K10" s="2"/>
      <c r="L10" s="2"/>
      <c r="M10" s="2"/>
      <c r="N10" s="2"/>
      <c r="O10" s="2"/>
      <c r="P10" s="2"/>
    </row>
    <row r="11" spans="1:16" s="21" customFormat="1" ht="12" x14ac:dyDescent="0.25">
      <c r="A11" s="7"/>
      <c r="B11" s="54" t="s">
        <v>29</v>
      </c>
      <c r="C11" s="18" t="s">
        <v>30</v>
      </c>
      <c r="D11" s="4" t="s">
        <v>31</v>
      </c>
      <c r="E11" s="18" t="s">
        <v>32</v>
      </c>
      <c r="F11" s="4" t="s">
        <v>33</v>
      </c>
      <c r="G11" s="17"/>
      <c r="H11" s="18"/>
      <c r="I11" s="19"/>
      <c r="J11" s="20" t="s">
        <v>34</v>
      </c>
      <c r="K11" s="18"/>
      <c r="L11" s="18"/>
      <c r="M11" s="18"/>
      <c r="N11" s="18"/>
      <c r="O11" s="18"/>
      <c r="P11" s="18"/>
    </row>
    <row r="12" spans="1:16" s="6" customFormat="1" ht="12" x14ac:dyDescent="0.25">
      <c r="A12" s="1"/>
      <c r="B12" s="104"/>
      <c r="C12" s="97"/>
      <c r="D12" s="22"/>
      <c r="E12" s="23"/>
      <c r="F12" s="27">
        <f t="shared" ref="F12:F20" si="0">$D12*E12</f>
        <v>0</v>
      </c>
      <c r="G12" s="17"/>
      <c r="H12" s="2"/>
      <c r="I12" s="5"/>
      <c r="J12" s="24" t="s">
        <v>35</v>
      </c>
      <c r="K12" s="2"/>
      <c r="L12" s="2"/>
      <c r="M12" s="2"/>
      <c r="N12" s="2"/>
      <c r="O12" s="2"/>
      <c r="P12" s="2"/>
    </row>
    <row r="13" spans="1:16" s="6" customFormat="1" ht="12" x14ac:dyDescent="0.25">
      <c r="A13" s="1"/>
      <c r="B13" s="104"/>
      <c r="C13" s="97"/>
      <c r="D13" s="22"/>
      <c r="E13" s="23"/>
      <c r="F13" s="27">
        <f t="shared" si="0"/>
        <v>0</v>
      </c>
      <c r="G13" s="17"/>
      <c r="H13" s="2"/>
      <c r="I13" s="5"/>
      <c r="J13" s="24" t="s">
        <v>36</v>
      </c>
      <c r="K13" s="2"/>
      <c r="L13" s="2"/>
      <c r="M13" s="2"/>
      <c r="N13" s="2"/>
      <c r="O13" s="2"/>
      <c r="P13" s="2"/>
    </row>
    <row r="14" spans="1:16" s="6" customFormat="1" ht="12" x14ac:dyDescent="0.25">
      <c r="A14" s="1"/>
      <c r="B14" s="104"/>
      <c r="C14" s="97"/>
      <c r="D14" s="22"/>
      <c r="E14" s="23"/>
      <c r="F14" s="27">
        <f t="shared" si="0"/>
        <v>0</v>
      </c>
      <c r="G14" s="17"/>
      <c r="H14" s="2"/>
      <c r="I14" s="5"/>
      <c r="J14" s="24" t="s">
        <v>37</v>
      </c>
      <c r="K14" s="2"/>
      <c r="L14" s="2"/>
      <c r="M14" s="2"/>
      <c r="N14" s="2"/>
      <c r="O14" s="2"/>
      <c r="P14" s="2"/>
    </row>
    <row r="15" spans="1:16" s="6" customFormat="1" ht="12" x14ac:dyDescent="0.25">
      <c r="A15" s="1"/>
      <c r="B15" s="104"/>
      <c r="C15" s="97"/>
      <c r="D15" s="22"/>
      <c r="E15" s="23"/>
      <c r="F15" s="27">
        <f t="shared" si="0"/>
        <v>0</v>
      </c>
      <c r="G15" s="17"/>
      <c r="H15" s="2"/>
      <c r="I15" s="5"/>
      <c r="J15" s="2"/>
      <c r="K15" s="2"/>
      <c r="L15" s="2"/>
      <c r="M15" s="2"/>
      <c r="N15" s="2"/>
      <c r="O15" s="2"/>
      <c r="P15" s="2"/>
    </row>
    <row r="16" spans="1:16" s="6" customFormat="1" ht="12" x14ac:dyDescent="0.25">
      <c r="A16" s="1"/>
      <c r="B16" s="104"/>
      <c r="C16" s="97"/>
      <c r="D16" s="22"/>
      <c r="E16" s="23"/>
      <c r="F16" s="27">
        <f t="shared" si="0"/>
        <v>0</v>
      </c>
      <c r="G16" s="17"/>
      <c r="H16" s="2"/>
      <c r="I16" s="5"/>
      <c r="J16" s="2"/>
      <c r="K16" s="2"/>
      <c r="L16" s="2"/>
      <c r="M16" s="2"/>
      <c r="N16" s="2"/>
      <c r="O16" s="2"/>
      <c r="P16" s="2"/>
    </row>
    <row r="17" spans="1:16" s="6" customFormat="1" ht="12" x14ac:dyDescent="0.25">
      <c r="A17" s="1"/>
      <c r="B17" s="104"/>
      <c r="C17" s="97"/>
      <c r="D17" s="22"/>
      <c r="E17" s="23"/>
      <c r="F17" s="27">
        <f t="shared" si="0"/>
        <v>0</v>
      </c>
      <c r="G17" s="17"/>
      <c r="H17" s="2"/>
      <c r="I17" s="5"/>
      <c r="J17" s="2"/>
      <c r="K17" s="2"/>
      <c r="L17" s="2"/>
      <c r="M17" s="2"/>
      <c r="N17" s="2"/>
      <c r="O17" s="2"/>
      <c r="P17" s="2"/>
    </row>
    <row r="18" spans="1:16" s="6" customFormat="1" ht="12" x14ac:dyDescent="0.25">
      <c r="A18" s="1"/>
      <c r="B18" s="104"/>
      <c r="C18" s="97"/>
      <c r="D18" s="22"/>
      <c r="E18" s="23"/>
      <c r="F18" s="27">
        <f t="shared" si="0"/>
        <v>0</v>
      </c>
      <c r="G18" s="17"/>
      <c r="H18" s="2"/>
      <c r="I18" s="5"/>
      <c r="J18" s="2"/>
      <c r="K18" s="2"/>
      <c r="L18" s="2"/>
      <c r="M18" s="2"/>
      <c r="N18" s="2"/>
      <c r="O18" s="2"/>
      <c r="P18" s="2"/>
    </row>
    <row r="19" spans="1:16" s="6" customFormat="1" ht="12" x14ac:dyDescent="0.25">
      <c r="A19" s="1"/>
      <c r="B19" s="104"/>
      <c r="C19" s="97"/>
      <c r="D19" s="22"/>
      <c r="E19" s="23"/>
      <c r="F19" s="27">
        <f t="shared" si="0"/>
        <v>0</v>
      </c>
      <c r="G19" s="17"/>
      <c r="H19" s="2"/>
      <c r="I19" s="5"/>
      <c r="J19" s="2"/>
      <c r="K19" s="2"/>
      <c r="L19" s="2"/>
      <c r="M19" s="2"/>
      <c r="N19" s="2"/>
      <c r="O19" s="2"/>
      <c r="P19" s="2"/>
    </row>
    <row r="20" spans="1:16" s="6" customFormat="1" ht="12" x14ac:dyDescent="0.25">
      <c r="A20" s="1"/>
      <c r="B20" s="104"/>
      <c r="C20" s="97"/>
      <c r="D20" s="22"/>
      <c r="E20" s="23"/>
      <c r="F20" s="27">
        <f t="shared" si="0"/>
        <v>0</v>
      </c>
      <c r="G20" s="17"/>
      <c r="H20" s="2"/>
      <c r="I20" s="5"/>
      <c r="J20" s="2"/>
      <c r="K20" s="2"/>
      <c r="L20" s="2"/>
      <c r="M20" s="2"/>
      <c r="N20" s="2"/>
      <c r="O20" s="2"/>
      <c r="P20" s="2"/>
    </row>
    <row r="21" spans="1:16" s="6" customFormat="1" ht="12" x14ac:dyDescent="0.25">
      <c r="A21" s="1"/>
      <c r="B21" s="55"/>
      <c r="C21" s="2"/>
      <c r="D21" s="25"/>
      <c r="E21" s="26" t="s">
        <v>38</v>
      </c>
      <c r="F21" s="29">
        <f>SUM(F12:F20)</f>
        <v>0</v>
      </c>
      <c r="G21" s="17"/>
      <c r="H21" s="2"/>
      <c r="I21" s="5"/>
      <c r="J21" s="2"/>
      <c r="K21" s="2"/>
      <c r="L21" s="2"/>
      <c r="M21" s="2"/>
      <c r="N21" s="2"/>
      <c r="O21" s="2"/>
      <c r="P21" s="2"/>
    </row>
    <row r="22" spans="1:16" s="11" customFormat="1" ht="12" x14ac:dyDescent="0.25">
      <c r="A22" s="7"/>
      <c r="B22" s="53"/>
      <c r="C22" s="9"/>
      <c r="D22" s="28"/>
      <c r="E22" s="28"/>
      <c r="F22" s="29"/>
      <c r="G22" s="17"/>
      <c r="H22" s="9"/>
      <c r="I22" s="10"/>
      <c r="J22" s="9"/>
      <c r="K22" s="9"/>
      <c r="L22" s="9"/>
      <c r="M22" s="9"/>
      <c r="N22" s="9"/>
      <c r="O22" s="9"/>
      <c r="P22" s="9"/>
    </row>
    <row r="23" spans="1:16" s="6" customFormat="1" ht="14.25" customHeight="1" x14ac:dyDescent="0.25">
      <c r="A23" s="7"/>
      <c r="B23" s="53" t="s">
        <v>39</v>
      </c>
      <c r="C23" s="9"/>
      <c r="D23" s="2"/>
      <c r="E23" s="30"/>
      <c r="F23" s="138">
        <f>F21*0.15</f>
        <v>0</v>
      </c>
      <c r="G23" s="32"/>
      <c r="H23" s="2"/>
      <c r="I23" s="5"/>
      <c r="J23" s="13"/>
      <c r="K23" s="2"/>
      <c r="L23" s="2"/>
      <c r="M23" s="2"/>
      <c r="N23" s="2"/>
      <c r="O23" s="2"/>
      <c r="P23" s="2"/>
    </row>
    <row r="24" spans="1:16" s="6" customFormat="1" ht="14.25" customHeight="1" x14ac:dyDescent="0.25">
      <c r="A24" s="7"/>
      <c r="B24" s="53"/>
      <c r="C24" s="9"/>
      <c r="D24" s="2"/>
      <c r="E24" s="30"/>
      <c r="F24" s="31"/>
      <c r="G24" s="32"/>
      <c r="H24" s="2"/>
      <c r="I24" s="5"/>
      <c r="J24" s="13"/>
      <c r="K24" s="2"/>
      <c r="L24" s="2"/>
      <c r="M24" s="2"/>
      <c r="N24" s="2"/>
      <c r="O24" s="2"/>
      <c r="P24" s="2"/>
    </row>
    <row r="25" spans="1:16" s="11" customFormat="1" ht="12" x14ac:dyDescent="0.25">
      <c r="A25" s="7"/>
      <c r="B25" s="53" t="s">
        <v>40</v>
      </c>
      <c r="C25" s="9"/>
      <c r="D25" s="12"/>
      <c r="E25" s="59"/>
      <c r="F25" s="60"/>
      <c r="G25" s="17"/>
      <c r="H25" s="9"/>
      <c r="I25" s="9"/>
      <c r="J25" s="9"/>
      <c r="K25" s="9"/>
      <c r="L25" s="9"/>
      <c r="M25" s="9"/>
      <c r="N25" s="9"/>
      <c r="O25" s="9"/>
      <c r="P25" s="9"/>
    </row>
    <row r="26" spans="1:16" s="11" customFormat="1" ht="12" x14ac:dyDescent="0.25">
      <c r="A26" s="7"/>
      <c r="B26" s="54" t="s">
        <v>41</v>
      </c>
      <c r="C26" s="9"/>
      <c r="E26" s="59"/>
      <c r="F26" s="4" t="s">
        <v>42</v>
      </c>
      <c r="G26" s="17"/>
      <c r="H26" s="9"/>
      <c r="I26" s="9"/>
      <c r="J26" s="9"/>
      <c r="K26" s="9"/>
      <c r="L26" s="9"/>
      <c r="M26" s="9"/>
      <c r="N26" s="9"/>
      <c r="O26" s="9"/>
      <c r="P26" s="9"/>
    </row>
    <row r="27" spans="1:16" s="11" customFormat="1" ht="12" x14ac:dyDescent="0.25">
      <c r="A27" s="7"/>
      <c r="B27" s="87"/>
      <c r="C27" s="23"/>
      <c r="D27" s="23"/>
      <c r="E27" s="23"/>
      <c r="F27" s="23">
        <v>0</v>
      </c>
      <c r="G27" s="17"/>
      <c r="H27" s="9"/>
      <c r="I27" s="9"/>
      <c r="J27" s="9"/>
      <c r="K27" s="9"/>
      <c r="L27" s="9"/>
      <c r="M27" s="9"/>
      <c r="N27" s="9"/>
      <c r="O27" s="9"/>
      <c r="P27" s="9"/>
    </row>
    <row r="28" spans="1:16" s="11" customFormat="1" ht="12" x14ac:dyDescent="0.25">
      <c r="A28" s="7"/>
      <c r="B28" s="87"/>
      <c r="C28" s="23"/>
      <c r="D28" s="23"/>
      <c r="E28" s="23"/>
      <c r="F28" s="23">
        <v>0</v>
      </c>
      <c r="G28" s="17"/>
      <c r="H28" s="9"/>
      <c r="I28" s="9"/>
      <c r="J28" s="9"/>
      <c r="K28" s="9"/>
      <c r="L28" s="9"/>
      <c r="M28" s="9"/>
      <c r="N28" s="9"/>
      <c r="O28" s="9"/>
      <c r="P28" s="9"/>
    </row>
    <row r="29" spans="1:16" s="11" customFormat="1" ht="12" x14ac:dyDescent="0.25">
      <c r="A29" s="7"/>
      <c r="B29" s="87"/>
      <c r="C29" s="23"/>
      <c r="D29" s="23"/>
      <c r="E29" s="23"/>
      <c r="F29" s="23">
        <v>0</v>
      </c>
      <c r="G29" s="17"/>
      <c r="H29" s="9"/>
      <c r="I29" s="9"/>
      <c r="J29" s="9"/>
      <c r="K29" s="9"/>
      <c r="L29" s="9"/>
      <c r="M29" s="9"/>
      <c r="N29" s="9"/>
      <c r="O29" s="9"/>
      <c r="P29" s="9"/>
    </row>
    <row r="30" spans="1:16" s="11" customFormat="1" ht="12" x14ac:dyDescent="0.25">
      <c r="A30" s="7"/>
      <c r="B30" s="87"/>
      <c r="C30" s="23"/>
      <c r="D30" s="23"/>
      <c r="E30" s="23"/>
      <c r="F30" s="23">
        <v>0</v>
      </c>
      <c r="G30" s="17"/>
      <c r="H30" s="9"/>
      <c r="I30" s="9"/>
      <c r="J30" s="9"/>
      <c r="K30" s="9"/>
      <c r="L30" s="9"/>
      <c r="M30" s="9"/>
      <c r="N30" s="9"/>
      <c r="O30" s="9"/>
      <c r="P30" s="9"/>
    </row>
    <row r="31" spans="1:16" s="11" customFormat="1" ht="12" x14ac:dyDescent="0.25">
      <c r="A31" s="7"/>
      <c r="B31" s="87"/>
      <c r="C31" s="23"/>
      <c r="D31" s="23"/>
      <c r="E31" s="23"/>
      <c r="F31" s="23">
        <v>0</v>
      </c>
      <c r="G31" s="17"/>
      <c r="H31" s="9"/>
      <c r="I31" s="9"/>
      <c r="J31" s="9"/>
      <c r="K31" s="9"/>
      <c r="L31" s="9"/>
      <c r="M31" s="9"/>
      <c r="N31" s="9"/>
      <c r="O31" s="9"/>
      <c r="P31" s="9"/>
    </row>
    <row r="32" spans="1:16" s="11" customFormat="1" ht="12" x14ac:dyDescent="0.25">
      <c r="A32" s="7"/>
      <c r="B32" s="87"/>
      <c r="C32" s="23"/>
      <c r="D32" s="23"/>
      <c r="E32" s="23"/>
      <c r="F32" s="23">
        <v>0</v>
      </c>
      <c r="G32" s="17"/>
      <c r="H32" s="9"/>
      <c r="I32" s="9"/>
      <c r="J32" s="9"/>
      <c r="K32" s="9"/>
      <c r="L32" s="9"/>
      <c r="M32" s="9"/>
      <c r="N32" s="9"/>
      <c r="O32" s="9"/>
      <c r="P32" s="9"/>
    </row>
    <row r="33" spans="1:16" s="11" customFormat="1" ht="12" x14ac:dyDescent="0.25">
      <c r="A33" s="7"/>
      <c r="B33" s="87"/>
      <c r="C33" s="23"/>
      <c r="D33" s="23"/>
      <c r="E33" s="23"/>
      <c r="F33" s="23">
        <v>0</v>
      </c>
      <c r="G33" s="17"/>
      <c r="H33" s="9"/>
      <c r="I33" s="9"/>
      <c r="J33" s="9"/>
      <c r="K33" s="9"/>
      <c r="L33" s="9"/>
      <c r="M33" s="9"/>
      <c r="N33" s="9"/>
      <c r="O33" s="9"/>
      <c r="P33" s="9"/>
    </row>
    <row r="34" spans="1:16" s="11" customFormat="1" ht="12" x14ac:dyDescent="0.25">
      <c r="A34" s="7"/>
      <c r="B34" s="81"/>
      <c r="C34" s="82"/>
      <c r="D34" s="83"/>
      <c r="E34" s="84" t="s">
        <v>43</v>
      </c>
      <c r="F34" s="60">
        <f>SUM(F27:F33)</f>
        <v>0</v>
      </c>
      <c r="G34" s="17"/>
      <c r="H34" s="9"/>
      <c r="I34" s="9"/>
      <c r="J34" s="9"/>
      <c r="K34" s="9"/>
      <c r="L34" s="9"/>
      <c r="M34" s="9"/>
      <c r="N34" s="9"/>
      <c r="O34" s="9"/>
      <c r="P34" s="9"/>
    </row>
    <row r="35" spans="1:16" s="11" customFormat="1" thickBot="1" x14ac:dyDescent="0.3">
      <c r="A35" s="7"/>
      <c r="B35" s="53"/>
      <c r="C35" s="9"/>
      <c r="D35" s="12"/>
      <c r="E35" s="59"/>
      <c r="F35" s="60"/>
      <c r="G35" s="17"/>
      <c r="H35" s="9"/>
      <c r="I35" s="9"/>
      <c r="J35" s="9"/>
      <c r="K35" s="9"/>
      <c r="L35" s="9"/>
      <c r="M35" s="9"/>
      <c r="N35" s="9"/>
      <c r="O35" s="9"/>
      <c r="P35" s="9"/>
    </row>
    <row r="36" spans="1:16" s="11" customFormat="1" thickBot="1" x14ac:dyDescent="0.3">
      <c r="A36" s="7"/>
      <c r="B36" s="56"/>
      <c r="C36" s="33"/>
      <c r="D36" s="34"/>
      <c r="E36" s="86" t="s">
        <v>44</v>
      </c>
      <c r="F36" s="35">
        <f>F21+F23+F34</f>
        <v>0</v>
      </c>
      <c r="G36" s="95"/>
      <c r="H36" s="9"/>
      <c r="I36" s="9"/>
      <c r="J36" s="9"/>
      <c r="K36" s="9"/>
      <c r="L36" s="9"/>
      <c r="M36" s="9"/>
      <c r="N36" s="9"/>
      <c r="O36" s="9"/>
      <c r="P36" s="9"/>
    </row>
    <row r="37" spans="1:16" s="11" customFormat="1" thickBot="1" x14ac:dyDescent="0.3">
      <c r="A37" s="7"/>
      <c r="B37" s="9"/>
      <c r="C37" s="9"/>
      <c r="D37" s="12"/>
      <c r="E37" s="59"/>
      <c r="F37" s="60"/>
      <c r="G37" s="79"/>
      <c r="H37" s="9"/>
      <c r="I37" s="9"/>
      <c r="J37" s="9"/>
      <c r="K37" s="9"/>
      <c r="L37" s="9"/>
      <c r="M37" s="9"/>
      <c r="N37" s="9"/>
      <c r="O37" s="9"/>
      <c r="P37" s="9"/>
    </row>
    <row r="38" spans="1:16" s="11" customFormat="1" ht="15.75" x14ac:dyDescent="0.25">
      <c r="A38" s="96" t="s">
        <v>45</v>
      </c>
      <c r="B38" s="93" t="s">
        <v>46</v>
      </c>
      <c r="C38" s="105"/>
      <c r="D38" s="105"/>
      <c r="E38" s="105"/>
      <c r="F38" s="14"/>
      <c r="G38" s="15"/>
      <c r="H38" s="9"/>
      <c r="I38" s="10"/>
      <c r="J38" s="9"/>
      <c r="K38" s="9"/>
      <c r="L38" s="9"/>
      <c r="M38" s="9"/>
      <c r="N38" s="9"/>
      <c r="O38" s="9"/>
      <c r="P38" s="9"/>
    </row>
    <row r="39" spans="1:16" s="11" customFormat="1" ht="12" x14ac:dyDescent="0.25">
      <c r="A39" s="7"/>
      <c r="B39" s="53" t="s">
        <v>28</v>
      </c>
      <c r="C39" s="315"/>
      <c r="D39" s="315"/>
      <c r="E39" s="2"/>
      <c r="F39" s="16"/>
      <c r="G39" s="17"/>
      <c r="H39" s="9"/>
      <c r="I39" s="10"/>
      <c r="J39" s="9"/>
      <c r="K39" s="9"/>
      <c r="L39" s="9"/>
      <c r="M39" s="9"/>
      <c r="N39" s="9"/>
      <c r="O39" s="9"/>
      <c r="P39" s="9"/>
    </row>
    <row r="40" spans="1:16" s="11" customFormat="1" ht="12" x14ac:dyDescent="0.25">
      <c r="A40" s="7"/>
      <c r="B40" s="54" t="s">
        <v>29</v>
      </c>
      <c r="C40" s="18" t="s">
        <v>30</v>
      </c>
      <c r="D40" s="4" t="s">
        <v>31</v>
      </c>
      <c r="E40" s="18" t="s">
        <v>32</v>
      </c>
      <c r="F40" s="4" t="s">
        <v>33</v>
      </c>
      <c r="G40" s="17"/>
      <c r="H40" s="9"/>
      <c r="I40" s="10"/>
      <c r="J40" s="9"/>
      <c r="K40" s="9"/>
      <c r="L40" s="9"/>
      <c r="M40" s="9"/>
      <c r="N40" s="9"/>
      <c r="O40" s="9"/>
      <c r="P40" s="9"/>
    </row>
    <row r="41" spans="1:16" s="11" customFormat="1" ht="12" x14ac:dyDescent="0.25">
      <c r="A41" s="7"/>
      <c r="B41" s="104"/>
      <c r="C41" s="97"/>
      <c r="D41" s="22"/>
      <c r="E41" s="23"/>
      <c r="F41" s="27">
        <f t="shared" ref="F41:F49" si="1">$D41*E41</f>
        <v>0</v>
      </c>
      <c r="G41" s="17"/>
      <c r="H41" s="9"/>
      <c r="I41" s="10"/>
      <c r="J41" s="9"/>
      <c r="K41" s="9"/>
      <c r="L41" s="9"/>
      <c r="M41" s="9"/>
      <c r="N41" s="9"/>
      <c r="O41" s="9"/>
      <c r="P41" s="9"/>
    </row>
    <row r="42" spans="1:16" s="11" customFormat="1" ht="12" x14ac:dyDescent="0.25">
      <c r="A42" s="7"/>
      <c r="B42" s="104"/>
      <c r="C42" s="97"/>
      <c r="D42" s="22"/>
      <c r="E42" s="23"/>
      <c r="F42" s="27">
        <f t="shared" si="1"/>
        <v>0</v>
      </c>
      <c r="G42" s="17"/>
      <c r="H42" s="9"/>
      <c r="I42" s="10"/>
      <c r="J42" s="9"/>
      <c r="K42" s="9"/>
      <c r="L42" s="9"/>
      <c r="M42" s="9"/>
      <c r="N42" s="9"/>
      <c r="O42" s="9"/>
      <c r="P42" s="9"/>
    </row>
    <row r="43" spans="1:16" s="11" customFormat="1" ht="12" x14ac:dyDescent="0.25">
      <c r="A43" s="7"/>
      <c r="B43" s="104"/>
      <c r="C43" s="97"/>
      <c r="D43" s="22"/>
      <c r="E43" s="23"/>
      <c r="F43" s="27">
        <f t="shared" si="1"/>
        <v>0</v>
      </c>
      <c r="G43" s="17"/>
      <c r="H43" s="9"/>
      <c r="I43" s="10"/>
      <c r="J43" s="9"/>
      <c r="K43" s="9"/>
      <c r="L43" s="9"/>
      <c r="M43" s="9"/>
      <c r="N43" s="9"/>
      <c r="O43" s="9"/>
      <c r="P43" s="9"/>
    </row>
    <row r="44" spans="1:16" s="11" customFormat="1" ht="12" x14ac:dyDescent="0.25">
      <c r="A44" s="7"/>
      <c r="B44" s="104"/>
      <c r="C44" s="97"/>
      <c r="D44" s="22"/>
      <c r="E44" s="23"/>
      <c r="F44" s="27">
        <f t="shared" si="1"/>
        <v>0</v>
      </c>
      <c r="G44" s="17"/>
      <c r="H44" s="9"/>
      <c r="I44" s="10"/>
      <c r="J44" s="9"/>
      <c r="K44" s="9"/>
      <c r="L44" s="9"/>
      <c r="M44" s="9"/>
      <c r="N44" s="9"/>
      <c r="O44" s="9"/>
      <c r="P44" s="9"/>
    </row>
    <row r="45" spans="1:16" s="11" customFormat="1" ht="12" x14ac:dyDescent="0.25">
      <c r="A45" s="7"/>
      <c r="B45" s="104"/>
      <c r="C45" s="97"/>
      <c r="D45" s="22"/>
      <c r="E45" s="23"/>
      <c r="F45" s="27">
        <f t="shared" si="1"/>
        <v>0</v>
      </c>
      <c r="G45" s="17"/>
      <c r="H45" s="9"/>
      <c r="I45" s="10"/>
      <c r="J45" s="9"/>
      <c r="K45" s="9"/>
      <c r="L45" s="9"/>
      <c r="M45" s="9"/>
      <c r="N45" s="9"/>
      <c r="O45" s="9"/>
      <c r="P45" s="9"/>
    </row>
    <row r="46" spans="1:16" s="11" customFormat="1" ht="12" x14ac:dyDescent="0.25">
      <c r="A46" s="7"/>
      <c r="B46" s="104"/>
      <c r="C46" s="97"/>
      <c r="D46" s="22"/>
      <c r="E46" s="23"/>
      <c r="F46" s="27">
        <f t="shared" si="1"/>
        <v>0</v>
      </c>
      <c r="G46" s="17"/>
      <c r="H46" s="9"/>
      <c r="I46" s="10"/>
      <c r="J46" s="9"/>
      <c r="K46" s="9"/>
      <c r="L46" s="9"/>
      <c r="M46" s="9"/>
      <c r="N46" s="9"/>
      <c r="O46" s="9"/>
      <c r="P46" s="9"/>
    </row>
    <row r="47" spans="1:16" s="11" customFormat="1" ht="12" x14ac:dyDescent="0.25">
      <c r="A47" s="7"/>
      <c r="B47" s="104"/>
      <c r="C47" s="97"/>
      <c r="D47" s="22"/>
      <c r="E47" s="23"/>
      <c r="F47" s="27">
        <f t="shared" si="1"/>
        <v>0</v>
      </c>
      <c r="G47" s="17"/>
      <c r="H47" s="9"/>
      <c r="I47" s="10"/>
      <c r="J47" s="9"/>
      <c r="K47" s="9"/>
      <c r="L47" s="9"/>
      <c r="M47" s="9"/>
      <c r="N47" s="9"/>
      <c r="O47" s="9"/>
      <c r="P47" s="9"/>
    </row>
    <row r="48" spans="1:16" s="11" customFormat="1" ht="12" x14ac:dyDescent="0.25">
      <c r="A48" s="7"/>
      <c r="B48" s="104"/>
      <c r="C48" s="97"/>
      <c r="D48" s="22"/>
      <c r="E48" s="23"/>
      <c r="F48" s="27">
        <f t="shared" si="1"/>
        <v>0</v>
      </c>
      <c r="G48" s="17"/>
      <c r="H48" s="9"/>
      <c r="I48" s="10"/>
      <c r="J48" s="9"/>
      <c r="K48" s="9"/>
      <c r="L48" s="9"/>
      <c r="M48" s="9"/>
      <c r="N48" s="9"/>
      <c r="O48" s="9"/>
      <c r="P48" s="9"/>
    </row>
    <row r="49" spans="1:16" s="11" customFormat="1" ht="12" x14ac:dyDescent="0.25">
      <c r="A49" s="7"/>
      <c r="B49" s="104"/>
      <c r="C49" s="97"/>
      <c r="D49" s="22"/>
      <c r="E49" s="23"/>
      <c r="F49" s="27">
        <f t="shared" si="1"/>
        <v>0</v>
      </c>
      <c r="G49" s="17"/>
      <c r="H49" s="9"/>
      <c r="I49" s="10"/>
      <c r="J49" s="9"/>
      <c r="K49" s="9"/>
      <c r="L49" s="9"/>
      <c r="M49" s="9"/>
      <c r="N49" s="9"/>
      <c r="O49" s="9"/>
      <c r="P49" s="9"/>
    </row>
    <row r="50" spans="1:16" s="11" customFormat="1" ht="12" x14ac:dyDescent="0.25">
      <c r="A50" s="7"/>
      <c r="B50" s="55"/>
      <c r="C50" s="2"/>
      <c r="D50" s="25"/>
      <c r="E50" s="26" t="s">
        <v>38</v>
      </c>
      <c r="F50" s="29">
        <f>SUM(F41:F49)</f>
        <v>0</v>
      </c>
      <c r="G50" s="17"/>
      <c r="H50" s="9"/>
      <c r="I50" s="10"/>
      <c r="J50" s="9"/>
      <c r="K50" s="9"/>
      <c r="L50" s="9"/>
      <c r="M50" s="9"/>
      <c r="N50" s="9"/>
      <c r="O50" s="9"/>
      <c r="P50" s="9"/>
    </row>
    <row r="51" spans="1:16" s="11" customFormat="1" ht="12" x14ac:dyDescent="0.25">
      <c r="A51" s="7"/>
      <c r="B51" s="53"/>
      <c r="C51" s="9"/>
      <c r="D51" s="28"/>
      <c r="E51" s="28"/>
      <c r="F51" s="29"/>
      <c r="G51" s="17"/>
      <c r="H51" s="9"/>
      <c r="I51" s="10"/>
      <c r="J51" s="9"/>
      <c r="K51" s="9"/>
      <c r="L51" s="9"/>
      <c r="M51" s="9"/>
      <c r="N51" s="9"/>
      <c r="O51" s="9"/>
      <c r="P51" s="9"/>
    </row>
    <row r="52" spans="1:16" s="11" customFormat="1" ht="12" x14ac:dyDescent="0.25">
      <c r="A52" s="7"/>
      <c r="B52" s="53" t="s">
        <v>39</v>
      </c>
      <c r="C52" s="9"/>
      <c r="D52" s="2"/>
      <c r="E52" s="30"/>
      <c r="F52" s="139">
        <f>F50*0.15</f>
        <v>0</v>
      </c>
      <c r="G52" s="32"/>
      <c r="H52" s="9"/>
      <c r="I52" s="10"/>
      <c r="J52" s="9"/>
      <c r="K52" s="9"/>
      <c r="L52" s="9"/>
      <c r="M52" s="9"/>
      <c r="N52" s="9"/>
      <c r="O52" s="9"/>
      <c r="P52" s="9"/>
    </row>
    <row r="53" spans="1:16" s="11" customFormat="1" ht="12" x14ac:dyDescent="0.25">
      <c r="A53" s="7"/>
      <c r="B53" s="53"/>
      <c r="C53" s="9"/>
      <c r="D53" s="12"/>
      <c r="E53" s="59"/>
      <c r="F53" s="60"/>
      <c r="G53" s="17"/>
      <c r="H53" s="9"/>
      <c r="I53" s="10"/>
      <c r="J53" s="9"/>
      <c r="K53" s="9"/>
      <c r="L53" s="9"/>
      <c r="M53" s="9"/>
      <c r="N53" s="9"/>
      <c r="O53" s="9"/>
      <c r="P53" s="9"/>
    </row>
    <row r="54" spans="1:16" s="11" customFormat="1" ht="12" x14ac:dyDescent="0.25">
      <c r="A54" s="7"/>
      <c r="B54" s="53"/>
      <c r="C54" s="9"/>
      <c r="D54" s="12"/>
      <c r="E54" s="59"/>
      <c r="F54" s="60"/>
      <c r="G54" s="17"/>
      <c r="H54" s="9"/>
      <c r="I54" s="10"/>
      <c r="J54" s="9"/>
      <c r="K54" s="9"/>
      <c r="L54" s="9"/>
      <c r="M54" s="9"/>
      <c r="N54" s="9"/>
      <c r="O54" s="9"/>
      <c r="P54" s="9"/>
    </row>
    <row r="55" spans="1:16" s="11" customFormat="1" ht="12" x14ac:dyDescent="0.25">
      <c r="A55" s="7"/>
      <c r="B55" s="53" t="s">
        <v>40</v>
      </c>
      <c r="C55" s="9"/>
      <c r="D55" s="12"/>
      <c r="E55" s="59"/>
      <c r="F55" s="60"/>
      <c r="G55" s="17"/>
      <c r="H55" s="9"/>
      <c r="I55" s="10"/>
      <c r="J55" s="9"/>
      <c r="K55" s="9"/>
      <c r="L55" s="9"/>
      <c r="M55" s="9"/>
      <c r="N55" s="9"/>
      <c r="O55" s="9"/>
      <c r="P55" s="9"/>
    </row>
    <row r="56" spans="1:16" s="11" customFormat="1" ht="12" x14ac:dyDescent="0.25">
      <c r="A56" s="7"/>
      <c r="B56" s="54" t="s">
        <v>41</v>
      </c>
      <c r="C56" s="9"/>
      <c r="E56" s="59"/>
      <c r="F56" s="4" t="s">
        <v>42</v>
      </c>
      <c r="G56" s="17"/>
      <c r="H56" s="9"/>
      <c r="I56" s="10"/>
      <c r="J56" s="9"/>
      <c r="K56" s="9"/>
      <c r="L56" s="9"/>
      <c r="M56" s="9"/>
      <c r="N56" s="9"/>
      <c r="O56" s="9"/>
      <c r="P56" s="9"/>
    </row>
    <row r="57" spans="1:16" s="11" customFormat="1" ht="12" x14ac:dyDescent="0.25">
      <c r="A57" s="7"/>
      <c r="B57" s="87"/>
      <c r="C57" s="23"/>
      <c r="D57" s="23"/>
      <c r="E57" s="23"/>
      <c r="F57" s="23">
        <v>0</v>
      </c>
      <c r="G57" s="17"/>
      <c r="H57" s="9"/>
      <c r="I57" s="10"/>
      <c r="J57" s="9"/>
      <c r="K57" s="9"/>
      <c r="L57" s="9"/>
      <c r="M57" s="9"/>
      <c r="N57" s="9"/>
      <c r="O57" s="9"/>
      <c r="P57" s="9"/>
    </row>
    <row r="58" spans="1:16" s="11" customFormat="1" ht="12" x14ac:dyDescent="0.25">
      <c r="A58" s="7"/>
      <c r="B58" s="87"/>
      <c r="C58" s="23"/>
      <c r="D58" s="23"/>
      <c r="E58" s="23"/>
      <c r="F58" s="23">
        <v>0</v>
      </c>
      <c r="G58" s="17"/>
      <c r="H58" s="9"/>
      <c r="I58" s="10"/>
      <c r="J58" s="9"/>
      <c r="K58" s="9"/>
      <c r="L58" s="9"/>
      <c r="M58" s="9"/>
      <c r="N58" s="9"/>
      <c r="O58" s="9"/>
      <c r="P58" s="9"/>
    </row>
    <row r="59" spans="1:16" s="11" customFormat="1" ht="12" x14ac:dyDescent="0.25">
      <c r="A59" s="7"/>
      <c r="B59" s="87"/>
      <c r="C59" s="23"/>
      <c r="D59" s="23"/>
      <c r="E59" s="23"/>
      <c r="F59" s="23">
        <v>0</v>
      </c>
      <c r="G59" s="17"/>
      <c r="H59" s="9"/>
      <c r="I59" s="10"/>
      <c r="J59" s="9"/>
      <c r="K59" s="9"/>
      <c r="L59" s="9"/>
      <c r="M59" s="9"/>
      <c r="N59" s="9"/>
      <c r="O59" s="9"/>
      <c r="P59" s="9"/>
    </row>
    <row r="60" spans="1:16" s="11" customFormat="1" ht="12" x14ac:dyDescent="0.25">
      <c r="A60" s="7"/>
      <c r="B60" s="87"/>
      <c r="C60" s="23"/>
      <c r="D60" s="23"/>
      <c r="E60" s="23"/>
      <c r="F60" s="23">
        <v>0</v>
      </c>
      <c r="G60" s="17"/>
      <c r="H60" s="9"/>
      <c r="I60" s="10"/>
      <c r="J60" s="9"/>
      <c r="K60" s="9"/>
      <c r="L60" s="9"/>
      <c r="M60" s="9"/>
      <c r="N60" s="9"/>
      <c r="O60" s="9"/>
      <c r="P60" s="9"/>
    </row>
    <row r="61" spans="1:16" s="11" customFormat="1" ht="12" x14ac:dyDescent="0.25">
      <c r="A61" s="7"/>
      <c r="B61" s="87"/>
      <c r="C61" s="23"/>
      <c r="D61" s="23"/>
      <c r="E61" s="23"/>
      <c r="F61" s="23">
        <v>0</v>
      </c>
      <c r="G61" s="17"/>
      <c r="H61" s="9"/>
      <c r="I61" s="10"/>
      <c r="J61" s="9"/>
      <c r="K61" s="9"/>
      <c r="L61" s="9"/>
      <c r="M61" s="9"/>
      <c r="N61" s="9"/>
      <c r="O61" s="9"/>
      <c r="P61" s="9"/>
    </row>
    <row r="62" spans="1:16" s="11" customFormat="1" ht="12" x14ac:dyDescent="0.25">
      <c r="A62" s="7"/>
      <c r="B62" s="87"/>
      <c r="C62" s="23"/>
      <c r="D62" s="23"/>
      <c r="E62" s="23"/>
      <c r="F62" s="23">
        <v>0</v>
      </c>
      <c r="G62" s="17"/>
      <c r="H62" s="9"/>
      <c r="I62" s="10"/>
      <c r="J62" s="9"/>
      <c r="K62" s="9"/>
      <c r="L62" s="9"/>
      <c r="M62" s="9"/>
      <c r="N62" s="9"/>
      <c r="O62" s="9"/>
      <c r="P62" s="9"/>
    </row>
    <row r="63" spans="1:16" s="11" customFormat="1" ht="12" x14ac:dyDescent="0.25">
      <c r="A63" s="7"/>
      <c r="B63" s="87"/>
      <c r="C63" s="23"/>
      <c r="D63" s="23"/>
      <c r="E63" s="23"/>
      <c r="F63" s="23">
        <v>0</v>
      </c>
      <c r="G63" s="17"/>
      <c r="H63" s="9"/>
      <c r="I63" s="10"/>
      <c r="J63" s="9"/>
      <c r="K63" s="9"/>
      <c r="L63" s="9"/>
      <c r="M63" s="9"/>
      <c r="N63" s="9"/>
      <c r="O63" s="9"/>
      <c r="P63" s="9"/>
    </row>
    <row r="64" spans="1:16" s="11" customFormat="1" ht="12" x14ac:dyDescent="0.25">
      <c r="A64" s="7"/>
      <c r="B64" s="81"/>
      <c r="C64" s="82"/>
      <c r="D64" s="83"/>
      <c r="E64" s="84" t="s">
        <v>43</v>
      </c>
      <c r="F64" s="60">
        <f>SUM(F57:F63)</f>
        <v>0</v>
      </c>
      <c r="G64" s="17"/>
      <c r="H64" s="9"/>
      <c r="I64" s="10"/>
      <c r="J64" s="9"/>
      <c r="K64" s="9"/>
      <c r="L64" s="9"/>
      <c r="M64" s="9"/>
      <c r="N64" s="9"/>
      <c r="O64" s="9"/>
      <c r="P64" s="9"/>
    </row>
    <row r="65" spans="1:16" s="11" customFormat="1" thickBot="1" x14ac:dyDescent="0.3">
      <c r="A65" s="7"/>
      <c r="B65" s="53"/>
      <c r="C65" s="9"/>
      <c r="D65" s="12"/>
      <c r="E65" s="59"/>
      <c r="F65" s="60"/>
      <c r="G65" s="17"/>
      <c r="H65" s="9"/>
      <c r="I65" s="10"/>
      <c r="J65" s="9"/>
      <c r="K65" s="9"/>
      <c r="L65" s="9"/>
      <c r="M65" s="9"/>
      <c r="N65" s="9"/>
      <c r="O65" s="9"/>
      <c r="P65" s="9"/>
    </row>
    <row r="66" spans="1:16" s="11" customFormat="1" thickBot="1" x14ac:dyDescent="0.3">
      <c r="A66" s="7"/>
      <c r="B66" s="56"/>
      <c r="C66" s="33"/>
      <c r="D66" s="34"/>
      <c r="E66" s="86" t="s">
        <v>47</v>
      </c>
      <c r="F66" s="35">
        <f>F50+F52+F64</f>
        <v>0</v>
      </c>
      <c r="G66" s="95"/>
      <c r="H66" s="9"/>
      <c r="I66" s="10"/>
      <c r="J66" s="9"/>
      <c r="K66" s="9"/>
      <c r="L66" s="9"/>
      <c r="M66" s="9"/>
      <c r="N66" s="9"/>
      <c r="O66" s="9"/>
      <c r="P66" s="9"/>
    </row>
    <row r="67" spans="1:16" s="11" customFormat="1" thickBot="1" x14ac:dyDescent="0.3">
      <c r="A67" s="7"/>
      <c r="B67" s="9"/>
      <c r="C67" s="9"/>
      <c r="D67" s="12"/>
      <c r="E67" s="59"/>
      <c r="F67" s="60"/>
      <c r="G67" s="40"/>
      <c r="H67" s="9"/>
      <c r="I67" s="10"/>
      <c r="J67" s="9"/>
      <c r="K67" s="9"/>
      <c r="L67" s="9"/>
      <c r="M67" s="9"/>
      <c r="N67" s="9"/>
      <c r="O67" s="9"/>
      <c r="P67" s="9"/>
    </row>
    <row r="68" spans="1:16" s="11" customFormat="1" ht="15.75" x14ac:dyDescent="0.25">
      <c r="A68" s="96" t="s">
        <v>48</v>
      </c>
      <c r="B68" s="93" t="s">
        <v>49</v>
      </c>
      <c r="C68" s="105"/>
      <c r="D68" s="38"/>
      <c r="E68" s="14"/>
      <c r="F68" s="38"/>
      <c r="G68" s="15"/>
      <c r="H68" s="9"/>
      <c r="I68" s="10"/>
      <c r="J68" s="9"/>
      <c r="K68" s="9"/>
      <c r="L68" s="9"/>
      <c r="M68" s="9"/>
      <c r="N68" s="9"/>
      <c r="O68" s="9"/>
      <c r="P68" s="9"/>
    </row>
    <row r="69" spans="1:16" s="11" customFormat="1" ht="12" x14ac:dyDescent="0.25">
      <c r="A69" s="7"/>
      <c r="B69" s="53"/>
      <c r="C69" s="18"/>
      <c r="D69" s="4"/>
      <c r="E69" s="18"/>
      <c r="F69" s="16"/>
      <c r="G69" s="17"/>
      <c r="H69" s="9"/>
      <c r="I69" s="10"/>
      <c r="J69" s="9"/>
      <c r="K69" s="9"/>
      <c r="L69" s="9"/>
      <c r="M69" s="9"/>
      <c r="N69" s="9"/>
      <c r="O69" s="9"/>
      <c r="P69" s="9"/>
    </row>
    <row r="70" spans="1:16" s="11" customFormat="1" ht="12" x14ac:dyDescent="0.25">
      <c r="A70" s="7"/>
      <c r="B70" s="316" t="s">
        <v>50</v>
      </c>
      <c r="C70" s="18" t="s">
        <v>30</v>
      </c>
      <c r="D70" s="4" t="s">
        <v>51</v>
      </c>
      <c r="E70" s="18" t="s">
        <v>52</v>
      </c>
      <c r="F70" s="4" t="s">
        <v>42</v>
      </c>
      <c r="G70" s="17"/>
      <c r="H70" s="9"/>
      <c r="I70" s="10"/>
      <c r="J70" s="9"/>
      <c r="K70" s="9"/>
      <c r="L70" s="9"/>
      <c r="M70" s="9"/>
      <c r="N70" s="9"/>
      <c r="O70" s="9"/>
      <c r="P70" s="9"/>
    </row>
    <row r="71" spans="1:16" s="11" customFormat="1" ht="12" x14ac:dyDescent="0.25">
      <c r="A71" s="7"/>
      <c r="B71" s="104"/>
      <c r="C71" s="97"/>
      <c r="D71" s="88"/>
      <c r="E71" s="88"/>
      <c r="F71" s="99">
        <f t="shared" ref="F71:F78" si="2">D71*E71</f>
        <v>0</v>
      </c>
      <c r="G71" s="37"/>
      <c r="H71" s="9"/>
      <c r="I71" s="10"/>
      <c r="J71" s="9"/>
      <c r="K71" s="9"/>
      <c r="L71" s="9"/>
      <c r="M71" s="9"/>
      <c r="N71" s="9"/>
      <c r="O71" s="9"/>
      <c r="P71" s="9"/>
    </row>
    <row r="72" spans="1:16" s="11" customFormat="1" ht="12" x14ac:dyDescent="0.25">
      <c r="A72" s="7"/>
      <c r="B72" s="104"/>
      <c r="C72" s="97"/>
      <c r="D72" s="88"/>
      <c r="E72" s="88"/>
      <c r="F72" s="99">
        <f t="shared" si="2"/>
        <v>0</v>
      </c>
      <c r="G72" s="37"/>
      <c r="H72" s="9"/>
      <c r="I72" s="10"/>
      <c r="J72" s="9"/>
      <c r="K72" s="9"/>
      <c r="L72" s="9"/>
      <c r="M72" s="9"/>
      <c r="N72" s="9"/>
      <c r="O72" s="9"/>
      <c r="P72" s="9"/>
    </row>
    <row r="73" spans="1:16" s="11" customFormat="1" ht="12" x14ac:dyDescent="0.25">
      <c r="A73" s="7"/>
      <c r="B73" s="104"/>
      <c r="C73" s="97"/>
      <c r="D73" s="88"/>
      <c r="E73" s="88"/>
      <c r="F73" s="99">
        <f t="shared" si="2"/>
        <v>0</v>
      </c>
      <c r="G73" s="37"/>
      <c r="H73" s="9"/>
      <c r="I73" s="10"/>
      <c r="J73" s="9"/>
      <c r="K73" s="9"/>
      <c r="L73" s="9"/>
      <c r="M73" s="9"/>
      <c r="N73" s="9"/>
      <c r="O73" s="9"/>
      <c r="P73" s="9"/>
    </row>
    <row r="74" spans="1:16" s="11" customFormat="1" ht="12" x14ac:dyDescent="0.25">
      <c r="A74" s="7"/>
      <c r="B74" s="104"/>
      <c r="C74" s="97"/>
      <c r="D74" s="88"/>
      <c r="E74" s="88"/>
      <c r="F74" s="99">
        <f t="shared" si="2"/>
        <v>0</v>
      </c>
      <c r="G74" s="37"/>
      <c r="H74" s="9"/>
      <c r="I74" s="10"/>
      <c r="J74" s="9"/>
      <c r="K74" s="9"/>
      <c r="L74" s="9"/>
      <c r="M74" s="9"/>
      <c r="N74" s="9"/>
      <c r="O74" s="9"/>
      <c r="P74" s="9"/>
    </row>
    <row r="75" spans="1:16" s="11" customFormat="1" ht="12" x14ac:dyDescent="0.25">
      <c r="A75" s="7"/>
      <c r="B75" s="104"/>
      <c r="C75" s="97"/>
      <c r="D75" s="88"/>
      <c r="E75" s="88"/>
      <c r="F75" s="99">
        <f t="shared" si="2"/>
        <v>0</v>
      </c>
      <c r="G75" s="37"/>
      <c r="H75" s="9"/>
      <c r="I75" s="10"/>
      <c r="J75" s="9"/>
      <c r="K75" s="9"/>
      <c r="L75" s="9"/>
      <c r="M75" s="9"/>
      <c r="N75" s="9"/>
      <c r="O75" s="9"/>
      <c r="P75" s="9"/>
    </row>
    <row r="76" spans="1:16" s="11" customFormat="1" ht="12" x14ac:dyDescent="0.25">
      <c r="A76" s="7"/>
      <c r="B76" s="78"/>
      <c r="C76" s="98"/>
      <c r="D76" s="89"/>
      <c r="E76" s="89"/>
      <c r="F76" s="99">
        <f t="shared" si="2"/>
        <v>0</v>
      </c>
      <c r="G76" s="37"/>
      <c r="H76" s="9"/>
      <c r="I76" s="10"/>
      <c r="J76" s="9"/>
      <c r="K76" s="9"/>
      <c r="L76" s="9"/>
      <c r="M76" s="9"/>
      <c r="N76" s="9"/>
      <c r="O76" s="9"/>
      <c r="P76" s="9"/>
    </row>
    <row r="77" spans="1:16" s="11" customFormat="1" ht="12" x14ac:dyDescent="0.25">
      <c r="A77" s="7"/>
      <c r="B77" s="78"/>
      <c r="C77" s="98"/>
      <c r="D77" s="89"/>
      <c r="E77" s="89"/>
      <c r="F77" s="99">
        <f t="shared" si="2"/>
        <v>0</v>
      </c>
      <c r="G77" s="37"/>
      <c r="H77" s="9"/>
      <c r="I77" s="10"/>
      <c r="J77" s="9"/>
      <c r="K77" s="9"/>
      <c r="L77" s="9"/>
      <c r="M77" s="9"/>
      <c r="N77" s="9"/>
      <c r="O77" s="9"/>
      <c r="P77" s="9"/>
    </row>
    <row r="78" spans="1:16" s="11" customFormat="1" ht="12" x14ac:dyDescent="0.25">
      <c r="A78" s="1"/>
      <c r="B78" s="78"/>
      <c r="C78" s="98"/>
      <c r="D78" s="89"/>
      <c r="E78" s="89"/>
      <c r="F78" s="99">
        <f t="shared" si="2"/>
        <v>0</v>
      </c>
      <c r="G78" s="37"/>
      <c r="H78" s="9"/>
      <c r="I78" s="10"/>
      <c r="J78" s="9"/>
      <c r="K78" s="9"/>
      <c r="L78" s="9"/>
      <c r="M78" s="9"/>
      <c r="N78" s="9"/>
      <c r="O78" s="9"/>
      <c r="P78" s="9"/>
    </row>
    <row r="79" spans="1:16" s="11" customFormat="1" thickBot="1" x14ac:dyDescent="0.3">
      <c r="A79" s="1"/>
      <c r="B79" s="55"/>
      <c r="C79" s="2"/>
      <c r="D79" s="3"/>
      <c r="E79" s="2"/>
      <c r="F79" s="39"/>
      <c r="G79" s="37"/>
      <c r="H79" s="9"/>
      <c r="I79" s="10"/>
      <c r="J79" s="9"/>
      <c r="K79" s="9"/>
      <c r="L79" s="9"/>
      <c r="M79" s="9"/>
      <c r="N79" s="9"/>
      <c r="O79" s="9"/>
      <c r="P79" s="9"/>
    </row>
    <row r="80" spans="1:16" s="11" customFormat="1" thickBot="1" x14ac:dyDescent="0.3">
      <c r="A80" s="7"/>
      <c r="B80" s="56"/>
      <c r="C80" s="33"/>
      <c r="D80" s="34"/>
      <c r="E80" s="86" t="s">
        <v>53</v>
      </c>
      <c r="F80" s="35">
        <f>SUM(F71:F78)</f>
        <v>0</v>
      </c>
      <c r="G80" s="36"/>
      <c r="H80" s="9"/>
      <c r="I80" s="10"/>
      <c r="J80" s="9"/>
      <c r="K80" s="9"/>
      <c r="L80" s="9"/>
      <c r="M80" s="9"/>
      <c r="N80" s="9"/>
      <c r="O80" s="9"/>
      <c r="P80" s="9"/>
    </row>
    <row r="81" spans="1:16" s="6" customFormat="1" ht="14.25" customHeight="1" thickBot="1" x14ac:dyDescent="0.3">
      <c r="A81" s="1"/>
      <c r="B81" s="2"/>
      <c r="C81" s="2"/>
      <c r="D81" s="3"/>
      <c r="E81" s="2"/>
      <c r="F81" s="3"/>
      <c r="G81" s="4"/>
      <c r="H81" s="2"/>
      <c r="I81" s="5"/>
      <c r="J81" s="13"/>
      <c r="K81" s="2"/>
      <c r="L81" s="2"/>
      <c r="M81" s="2"/>
      <c r="N81" s="2"/>
      <c r="O81" s="2"/>
      <c r="P81" s="2"/>
    </row>
    <row r="82" spans="1:16" s="6" customFormat="1" ht="14.25" customHeight="1" x14ac:dyDescent="0.25">
      <c r="A82" s="96" t="s">
        <v>26</v>
      </c>
      <c r="B82" s="93" t="s">
        <v>55</v>
      </c>
      <c r="C82" s="105"/>
      <c r="D82" s="105"/>
      <c r="E82" s="105"/>
      <c r="F82" s="14"/>
      <c r="G82" s="15"/>
      <c r="H82" s="2"/>
      <c r="I82" s="5"/>
      <c r="J82" s="13"/>
      <c r="K82" s="2"/>
      <c r="L82" s="2"/>
      <c r="M82" s="2"/>
      <c r="N82" s="2"/>
      <c r="O82" s="2"/>
      <c r="P82" s="2"/>
    </row>
    <row r="83" spans="1:16" s="6" customFormat="1" ht="14.25" customHeight="1" x14ac:dyDescent="0.25">
      <c r="A83" s="7"/>
      <c r="B83" s="53" t="s">
        <v>56</v>
      </c>
      <c r="C83" s="315"/>
      <c r="D83" s="315"/>
      <c r="E83" s="2"/>
      <c r="F83" s="16"/>
      <c r="G83" s="17"/>
      <c r="H83" s="2"/>
      <c r="I83" s="5"/>
      <c r="J83" s="13"/>
      <c r="K83" s="2"/>
      <c r="L83" s="2"/>
      <c r="M83" s="2"/>
      <c r="N83" s="2"/>
      <c r="O83" s="2"/>
      <c r="P83" s="2"/>
    </row>
    <row r="84" spans="1:16" s="6" customFormat="1" ht="14.25" customHeight="1" x14ac:dyDescent="0.25">
      <c r="A84" s="7"/>
      <c r="B84" s="54" t="s">
        <v>57</v>
      </c>
      <c r="C84" s="18" t="s">
        <v>58</v>
      </c>
      <c r="D84" s="4" t="s">
        <v>31</v>
      </c>
      <c r="E84" s="18" t="s">
        <v>32</v>
      </c>
      <c r="F84" s="4" t="s">
        <v>59</v>
      </c>
      <c r="G84" s="17"/>
      <c r="H84" s="2"/>
      <c r="I84" s="5"/>
      <c r="J84" s="13"/>
      <c r="K84" s="2"/>
      <c r="L84" s="2"/>
      <c r="M84" s="2"/>
      <c r="N84" s="2"/>
      <c r="O84" s="2"/>
      <c r="P84" s="2"/>
    </row>
    <row r="85" spans="1:16" s="6" customFormat="1" ht="14.25" customHeight="1" x14ac:dyDescent="0.25">
      <c r="A85" s="7"/>
      <c r="B85" s="104"/>
      <c r="C85" s="22"/>
      <c r="D85" s="22"/>
      <c r="E85" s="23"/>
      <c r="F85" s="27">
        <f t="shared" ref="F85" si="3">C85*D85*E85</f>
        <v>0</v>
      </c>
      <c r="G85" s="17"/>
      <c r="H85" s="2"/>
      <c r="I85" s="5"/>
      <c r="J85" s="13"/>
      <c r="K85" s="2"/>
      <c r="L85" s="2"/>
      <c r="M85" s="2"/>
      <c r="N85" s="2"/>
      <c r="O85" s="2"/>
      <c r="P85" s="2"/>
    </row>
    <row r="86" spans="1:16" s="6" customFormat="1" ht="14.25" customHeight="1" x14ac:dyDescent="0.25">
      <c r="A86" s="7"/>
      <c r="B86" s="104"/>
      <c r="C86" s="22"/>
      <c r="D86" s="22"/>
      <c r="E86" s="23"/>
      <c r="F86" s="27">
        <f t="shared" ref="F86:F93" si="4">C86*D86*E86</f>
        <v>0</v>
      </c>
      <c r="G86" s="17"/>
      <c r="H86" s="2"/>
      <c r="I86" s="5"/>
      <c r="J86" s="13"/>
      <c r="K86" s="2"/>
      <c r="L86" s="2"/>
      <c r="M86" s="2"/>
      <c r="N86" s="2"/>
      <c r="O86" s="2"/>
      <c r="P86" s="2"/>
    </row>
    <row r="87" spans="1:16" s="6" customFormat="1" ht="14.25" customHeight="1" x14ac:dyDescent="0.25">
      <c r="A87" s="7"/>
      <c r="B87" s="104"/>
      <c r="C87" s="22"/>
      <c r="D87" s="22"/>
      <c r="E87" s="23"/>
      <c r="F87" s="27">
        <f t="shared" si="4"/>
        <v>0</v>
      </c>
      <c r="G87" s="17"/>
      <c r="H87" s="2"/>
      <c r="I87" s="5"/>
      <c r="J87" s="13"/>
      <c r="K87" s="2"/>
      <c r="L87" s="2"/>
      <c r="M87" s="2"/>
      <c r="N87" s="2"/>
      <c r="O87" s="2"/>
      <c r="P87" s="2"/>
    </row>
    <row r="88" spans="1:16" s="6" customFormat="1" ht="14.25" customHeight="1" x14ac:dyDescent="0.25">
      <c r="A88" s="7"/>
      <c r="B88" s="104"/>
      <c r="C88" s="22"/>
      <c r="D88" s="22"/>
      <c r="E88" s="23"/>
      <c r="F88" s="27">
        <f t="shared" si="4"/>
        <v>0</v>
      </c>
      <c r="G88" s="17"/>
      <c r="H88" s="2"/>
      <c r="I88" s="5"/>
      <c r="J88" s="13"/>
      <c r="K88" s="2"/>
      <c r="L88" s="2"/>
      <c r="M88" s="2"/>
      <c r="N88" s="2"/>
      <c r="O88" s="2"/>
      <c r="P88" s="2"/>
    </row>
    <row r="89" spans="1:16" s="6" customFormat="1" ht="14.25" customHeight="1" x14ac:dyDescent="0.25">
      <c r="A89" s="7"/>
      <c r="B89" s="104"/>
      <c r="C89" s="22"/>
      <c r="D89" s="22"/>
      <c r="E89" s="23"/>
      <c r="F89" s="27">
        <f t="shared" si="4"/>
        <v>0</v>
      </c>
      <c r="G89" s="17"/>
      <c r="H89" s="2"/>
      <c r="I89" s="5"/>
      <c r="J89" s="13"/>
      <c r="K89" s="2"/>
      <c r="L89" s="2"/>
      <c r="M89" s="2"/>
      <c r="N89" s="2"/>
      <c r="O89" s="2"/>
      <c r="P89" s="2"/>
    </row>
    <row r="90" spans="1:16" s="6" customFormat="1" ht="14.25" customHeight="1" x14ac:dyDescent="0.25">
      <c r="A90" s="7"/>
      <c r="B90" s="104"/>
      <c r="C90" s="22"/>
      <c r="D90" s="22"/>
      <c r="E90" s="23"/>
      <c r="F90" s="27">
        <f t="shared" si="4"/>
        <v>0</v>
      </c>
      <c r="G90" s="17"/>
      <c r="H90" s="2"/>
      <c r="I90" s="5"/>
      <c r="J90" s="13"/>
      <c r="K90" s="2"/>
      <c r="L90" s="2"/>
      <c r="M90" s="2"/>
      <c r="N90" s="2"/>
      <c r="O90" s="2"/>
      <c r="P90" s="2"/>
    </row>
    <row r="91" spans="1:16" s="6" customFormat="1" ht="14.25" customHeight="1" x14ac:dyDescent="0.25">
      <c r="A91" s="7"/>
      <c r="B91" s="104"/>
      <c r="C91" s="22"/>
      <c r="D91" s="22"/>
      <c r="E91" s="23"/>
      <c r="F91" s="27">
        <f t="shared" si="4"/>
        <v>0</v>
      </c>
      <c r="G91" s="17"/>
      <c r="H91" s="2"/>
      <c r="I91" s="5"/>
      <c r="J91" s="13"/>
      <c r="K91" s="2"/>
      <c r="L91" s="2"/>
      <c r="M91" s="2"/>
      <c r="N91" s="2"/>
      <c r="O91" s="2"/>
      <c r="P91" s="2"/>
    </row>
    <row r="92" spans="1:16" s="6" customFormat="1" ht="14.25" customHeight="1" x14ac:dyDescent="0.25">
      <c r="A92" s="7"/>
      <c r="B92" s="104"/>
      <c r="C92" s="22"/>
      <c r="D92" s="22"/>
      <c r="E92" s="23"/>
      <c r="F92" s="27">
        <f t="shared" si="4"/>
        <v>0</v>
      </c>
      <c r="G92" s="17"/>
      <c r="H92" s="2"/>
      <c r="I92" s="5"/>
      <c r="J92" s="13"/>
      <c r="K92" s="2"/>
      <c r="L92" s="2"/>
      <c r="M92" s="2"/>
      <c r="N92" s="2"/>
      <c r="O92" s="2"/>
      <c r="P92" s="2"/>
    </row>
    <row r="93" spans="1:16" s="6" customFormat="1" ht="14.25" customHeight="1" x14ac:dyDescent="0.25">
      <c r="A93" s="7"/>
      <c r="B93" s="104"/>
      <c r="C93" s="22"/>
      <c r="D93" s="22"/>
      <c r="E93" s="23"/>
      <c r="F93" s="27">
        <f t="shared" si="4"/>
        <v>0</v>
      </c>
      <c r="G93" s="17"/>
      <c r="H93" s="2"/>
      <c r="I93" s="5"/>
      <c r="J93" s="13"/>
      <c r="K93" s="2"/>
      <c r="L93" s="2"/>
      <c r="M93" s="2"/>
      <c r="N93" s="2"/>
      <c r="O93" s="2"/>
      <c r="P93" s="2"/>
    </row>
    <row r="94" spans="1:16" s="6" customFormat="1" ht="14.25" customHeight="1" x14ac:dyDescent="0.25">
      <c r="A94" s="7"/>
      <c r="B94" s="55"/>
      <c r="C94" s="2"/>
      <c r="D94" s="25"/>
      <c r="E94" s="26" t="s">
        <v>60</v>
      </c>
      <c r="F94" s="29">
        <f>SUM(F85:F93)</f>
        <v>0</v>
      </c>
      <c r="G94" s="17"/>
      <c r="H94" s="2"/>
      <c r="I94" s="5"/>
      <c r="J94" s="13"/>
      <c r="K94" s="2"/>
      <c r="L94" s="2"/>
      <c r="M94" s="2"/>
      <c r="N94" s="2"/>
      <c r="O94" s="2"/>
      <c r="P94" s="2"/>
    </row>
    <row r="95" spans="1:16" s="6" customFormat="1" ht="14.25" customHeight="1" x14ac:dyDescent="0.25">
      <c r="A95" s="7"/>
      <c r="B95" s="53"/>
      <c r="C95" s="9"/>
      <c r="D95" s="28"/>
      <c r="E95" s="28"/>
      <c r="F95" s="29"/>
      <c r="G95" s="17"/>
      <c r="H95" s="2"/>
      <c r="I95" s="5"/>
      <c r="J95" s="13"/>
      <c r="K95" s="2"/>
      <c r="L95" s="2"/>
      <c r="M95" s="2"/>
      <c r="N95" s="2"/>
      <c r="O95" s="2"/>
      <c r="P95" s="2"/>
    </row>
    <row r="96" spans="1:16" s="6" customFormat="1" ht="14.25" customHeight="1" x14ac:dyDescent="0.25">
      <c r="A96" s="7"/>
      <c r="B96" s="53"/>
      <c r="C96" s="9"/>
      <c r="D96" s="12"/>
      <c r="E96" s="59"/>
      <c r="F96" s="60"/>
      <c r="G96" s="17"/>
      <c r="H96" s="2"/>
      <c r="I96" s="5"/>
      <c r="J96" s="13"/>
      <c r="K96" s="2"/>
      <c r="L96" s="2"/>
      <c r="M96" s="2"/>
      <c r="N96" s="2"/>
      <c r="O96" s="2"/>
      <c r="P96" s="2"/>
    </row>
    <row r="97" spans="1:16" s="6" customFormat="1" ht="14.25" customHeight="1" x14ac:dyDescent="0.25">
      <c r="A97" s="7"/>
      <c r="B97" s="53" t="s">
        <v>61</v>
      </c>
      <c r="C97" s="9"/>
      <c r="D97" s="12"/>
      <c r="E97" s="59"/>
      <c r="F97" s="60"/>
      <c r="G97" s="80"/>
      <c r="H97" s="2"/>
      <c r="I97" s="5"/>
      <c r="J97" s="13"/>
      <c r="K97" s="2"/>
      <c r="L97" s="2"/>
      <c r="M97" s="2"/>
      <c r="N97" s="2"/>
      <c r="O97" s="2"/>
      <c r="P97" s="2"/>
    </row>
    <row r="98" spans="1:16" s="6" customFormat="1" ht="14.25" customHeight="1" x14ac:dyDescent="0.25">
      <c r="A98" s="7"/>
      <c r="B98" s="54" t="s">
        <v>57</v>
      </c>
      <c r="C98" s="18" t="s">
        <v>62</v>
      </c>
      <c r="D98" s="4" t="s">
        <v>31</v>
      </c>
      <c r="E98" s="18" t="s">
        <v>32</v>
      </c>
      <c r="F98" s="4" t="s">
        <v>33</v>
      </c>
      <c r="G98" s="17"/>
      <c r="H98" s="2"/>
      <c r="I98" s="5"/>
      <c r="J98" s="13"/>
      <c r="K98" s="2"/>
      <c r="L98" s="2"/>
      <c r="M98" s="2"/>
      <c r="N98" s="2"/>
      <c r="O98" s="2"/>
      <c r="P98" s="2"/>
    </row>
    <row r="99" spans="1:16" s="6" customFormat="1" ht="14.25" customHeight="1" x14ac:dyDescent="0.25">
      <c r="A99" s="7"/>
      <c r="B99" s="104"/>
      <c r="C99" s="22"/>
      <c r="D99" s="22"/>
      <c r="E99" s="23"/>
      <c r="F99" s="27">
        <f t="shared" ref="F99:F107" si="5">$D99*E99</f>
        <v>0</v>
      </c>
      <c r="G99" s="17"/>
      <c r="H99" s="2"/>
      <c r="I99" s="5"/>
      <c r="J99" s="13"/>
      <c r="K99" s="2"/>
      <c r="L99" s="2"/>
      <c r="M99" s="2"/>
      <c r="N99" s="2"/>
      <c r="O99" s="2"/>
      <c r="P99" s="2"/>
    </row>
    <row r="100" spans="1:16" s="6" customFormat="1" ht="14.25" customHeight="1" x14ac:dyDescent="0.25">
      <c r="A100" s="7"/>
      <c r="B100" s="104"/>
      <c r="C100" s="22"/>
      <c r="D100" s="22"/>
      <c r="E100" s="23"/>
      <c r="F100" s="27">
        <f t="shared" si="5"/>
        <v>0</v>
      </c>
      <c r="G100" s="17"/>
      <c r="H100" s="2"/>
      <c r="I100" s="5"/>
      <c r="J100" s="13"/>
      <c r="K100" s="2"/>
      <c r="L100" s="2"/>
      <c r="M100" s="2"/>
      <c r="N100" s="2"/>
      <c r="O100" s="2"/>
      <c r="P100" s="2"/>
    </row>
    <row r="101" spans="1:16" s="6" customFormat="1" ht="14.25" customHeight="1" x14ac:dyDescent="0.25">
      <c r="A101" s="7"/>
      <c r="B101" s="104"/>
      <c r="C101" s="22"/>
      <c r="D101" s="22"/>
      <c r="E101" s="23"/>
      <c r="F101" s="27">
        <f t="shared" si="5"/>
        <v>0</v>
      </c>
      <c r="G101" s="17"/>
      <c r="H101" s="2"/>
      <c r="I101" s="5"/>
      <c r="J101" s="13"/>
      <c r="K101" s="2"/>
      <c r="L101" s="2"/>
      <c r="M101" s="2"/>
      <c r="N101" s="2"/>
      <c r="O101" s="2"/>
      <c r="P101" s="2"/>
    </row>
    <row r="102" spans="1:16" s="6" customFormat="1" ht="14.25" customHeight="1" x14ac:dyDescent="0.25">
      <c r="A102" s="7"/>
      <c r="B102" s="104"/>
      <c r="C102" s="22"/>
      <c r="D102" s="22"/>
      <c r="E102" s="23"/>
      <c r="F102" s="27">
        <f t="shared" si="5"/>
        <v>0</v>
      </c>
      <c r="G102" s="17"/>
      <c r="H102" s="2"/>
      <c r="I102" s="5"/>
      <c r="J102" s="13"/>
      <c r="K102" s="2"/>
      <c r="L102" s="2"/>
      <c r="M102" s="2"/>
      <c r="N102" s="2"/>
      <c r="O102" s="2"/>
      <c r="P102" s="2"/>
    </row>
    <row r="103" spans="1:16" s="6" customFormat="1" ht="14.25" customHeight="1" x14ac:dyDescent="0.25">
      <c r="A103" s="7"/>
      <c r="B103" s="104"/>
      <c r="C103" s="22"/>
      <c r="D103" s="22"/>
      <c r="E103" s="23"/>
      <c r="F103" s="27">
        <f t="shared" si="5"/>
        <v>0</v>
      </c>
      <c r="G103" s="17"/>
      <c r="H103" s="2"/>
      <c r="I103" s="5"/>
      <c r="J103" s="13"/>
      <c r="K103" s="2"/>
      <c r="L103" s="2"/>
      <c r="M103" s="2"/>
      <c r="N103" s="2"/>
      <c r="O103" s="2"/>
      <c r="P103" s="2"/>
    </row>
    <row r="104" spans="1:16" s="6" customFormat="1" ht="14.25" customHeight="1" x14ac:dyDescent="0.25">
      <c r="A104" s="7"/>
      <c r="B104" s="104"/>
      <c r="C104" s="22"/>
      <c r="D104" s="22"/>
      <c r="E104" s="23"/>
      <c r="F104" s="27">
        <f t="shared" si="5"/>
        <v>0</v>
      </c>
      <c r="G104" s="17"/>
      <c r="H104" s="2"/>
      <c r="I104" s="5"/>
      <c r="J104" s="13"/>
      <c r="K104" s="2"/>
      <c r="L104" s="2"/>
      <c r="M104" s="2"/>
      <c r="N104" s="2"/>
      <c r="O104" s="2"/>
      <c r="P104" s="2"/>
    </row>
    <row r="105" spans="1:16" s="6" customFormat="1" ht="14.25" customHeight="1" x14ac:dyDescent="0.25">
      <c r="A105" s="7"/>
      <c r="B105" s="104"/>
      <c r="C105" s="22"/>
      <c r="D105" s="22"/>
      <c r="E105" s="23"/>
      <c r="F105" s="27">
        <f t="shared" si="5"/>
        <v>0</v>
      </c>
      <c r="G105" s="17"/>
      <c r="H105" s="2"/>
      <c r="I105" s="5"/>
      <c r="J105" s="13"/>
      <c r="K105" s="2"/>
      <c r="L105" s="2"/>
      <c r="M105" s="2"/>
      <c r="N105" s="2"/>
      <c r="O105" s="2"/>
      <c r="P105" s="2"/>
    </row>
    <row r="106" spans="1:16" s="6" customFormat="1" ht="14.25" customHeight="1" x14ac:dyDescent="0.25">
      <c r="A106" s="7"/>
      <c r="B106" s="104"/>
      <c r="C106" s="22"/>
      <c r="D106" s="22"/>
      <c r="E106" s="23"/>
      <c r="F106" s="27">
        <f t="shared" si="5"/>
        <v>0</v>
      </c>
      <c r="G106" s="17"/>
      <c r="H106" s="2"/>
      <c r="I106" s="5"/>
      <c r="J106" s="13"/>
      <c r="K106" s="2"/>
      <c r="L106" s="2"/>
      <c r="M106" s="2"/>
      <c r="N106" s="2"/>
      <c r="O106" s="2"/>
      <c r="P106" s="2"/>
    </row>
    <row r="107" spans="1:16" s="6" customFormat="1" ht="14.25" customHeight="1" x14ac:dyDescent="0.25">
      <c r="A107" s="7"/>
      <c r="B107" s="104"/>
      <c r="C107" s="22"/>
      <c r="D107" s="22"/>
      <c r="E107" s="23"/>
      <c r="F107" s="27">
        <f t="shared" si="5"/>
        <v>0</v>
      </c>
      <c r="G107" s="17"/>
      <c r="H107" s="2"/>
      <c r="I107" s="5"/>
      <c r="J107" s="13"/>
      <c r="K107" s="2"/>
      <c r="L107" s="2"/>
      <c r="M107" s="2"/>
      <c r="N107" s="2"/>
      <c r="O107" s="2"/>
      <c r="P107" s="2"/>
    </row>
    <row r="108" spans="1:16" s="6" customFormat="1" ht="14.25" customHeight="1" x14ac:dyDescent="0.25">
      <c r="A108" s="7"/>
      <c r="B108" s="55"/>
      <c r="C108" s="2"/>
      <c r="D108" s="25"/>
      <c r="E108" s="26" t="s">
        <v>63</v>
      </c>
      <c r="F108" s="29">
        <f>SUM(F99:F107)</f>
        <v>0</v>
      </c>
      <c r="G108" s="17"/>
      <c r="H108" s="2"/>
      <c r="I108" s="5"/>
      <c r="J108" s="13"/>
      <c r="K108" s="2"/>
      <c r="L108" s="2"/>
      <c r="M108" s="2"/>
      <c r="N108" s="2"/>
      <c r="O108" s="2"/>
      <c r="P108" s="2"/>
    </row>
    <row r="109" spans="1:16" s="6" customFormat="1" ht="14.25" customHeight="1" x14ac:dyDescent="0.25">
      <c r="A109" s="7"/>
      <c r="B109" s="53"/>
      <c r="C109" s="9"/>
      <c r="D109" s="12"/>
      <c r="E109" s="59"/>
      <c r="F109" s="60"/>
      <c r="G109" s="17"/>
      <c r="H109" s="2"/>
      <c r="I109" s="5"/>
      <c r="J109" s="13"/>
      <c r="K109" s="2"/>
      <c r="L109" s="2"/>
      <c r="M109" s="2"/>
      <c r="N109" s="2"/>
      <c r="O109" s="2"/>
      <c r="P109" s="2"/>
    </row>
    <row r="110" spans="1:16" s="6" customFormat="1" ht="14.25" customHeight="1" x14ac:dyDescent="0.25">
      <c r="A110" s="7"/>
      <c r="B110" s="53" t="s">
        <v>39</v>
      </c>
      <c r="C110" s="9"/>
      <c r="D110" s="12"/>
      <c r="E110" s="59"/>
      <c r="F110" s="60">
        <f>(F94+F108)*0.15</f>
        <v>0</v>
      </c>
      <c r="G110" s="17"/>
      <c r="H110" s="2"/>
      <c r="I110" s="5"/>
      <c r="J110" s="13"/>
      <c r="K110" s="2"/>
      <c r="L110" s="2"/>
      <c r="M110" s="2"/>
      <c r="N110" s="2"/>
      <c r="O110" s="2"/>
      <c r="P110" s="2"/>
    </row>
    <row r="111" spans="1:16" s="6" customFormat="1" ht="14.25" customHeight="1" x14ac:dyDescent="0.25">
      <c r="A111" s="7"/>
      <c r="B111" s="53"/>
      <c r="C111" s="9"/>
      <c r="D111" s="12"/>
      <c r="E111" s="59"/>
      <c r="F111" s="60"/>
      <c r="G111" s="80"/>
      <c r="H111" s="2"/>
      <c r="I111" s="5"/>
      <c r="J111" s="13"/>
      <c r="K111" s="2"/>
      <c r="L111" s="2"/>
      <c r="M111" s="2"/>
      <c r="N111" s="2"/>
      <c r="O111" s="2"/>
      <c r="P111" s="2"/>
    </row>
    <row r="112" spans="1:16" s="6" customFormat="1" ht="14.25" customHeight="1" x14ac:dyDescent="0.25">
      <c r="A112" s="7"/>
      <c r="B112" s="53" t="s">
        <v>40</v>
      </c>
      <c r="C112" s="9"/>
      <c r="D112" s="12"/>
      <c r="E112" s="59"/>
      <c r="F112" s="60"/>
      <c r="G112" s="17"/>
      <c r="H112" s="2"/>
      <c r="I112" s="5"/>
      <c r="J112" s="13"/>
      <c r="K112" s="2"/>
      <c r="L112" s="2"/>
      <c r="M112" s="2"/>
      <c r="N112" s="2"/>
      <c r="O112" s="2"/>
      <c r="P112" s="2"/>
    </row>
    <row r="113" spans="1:16" s="6" customFormat="1" ht="14.25" customHeight="1" x14ac:dyDescent="0.25">
      <c r="A113" s="7"/>
      <c r="B113" s="54" t="s">
        <v>41</v>
      </c>
      <c r="C113" s="9"/>
      <c r="D113" s="11"/>
      <c r="E113" s="59"/>
      <c r="F113" s="4" t="s">
        <v>42</v>
      </c>
      <c r="G113" s="17"/>
      <c r="H113" s="2"/>
      <c r="I113" s="5"/>
      <c r="J113" s="13"/>
      <c r="K113" s="2"/>
      <c r="L113" s="2"/>
      <c r="M113" s="2"/>
      <c r="N113" s="2"/>
      <c r="O113" s="2"/>
      <c r="P113" s="2"/>
    </row>
    <row r="114" spans="1:16" s="6" customFormat="1" ht="14.25" customHeight="1" x14ac:dyDescent="0.25">
      <c r="A114" s="7"/>
      <c r="B114" s="87"/>
      <c r="C114" s="23"/>
      <c r="D114" s="23"/>
      <c r="E114" s="23"/>
      <c r="F114" s="23">
        <v>0</v>
      </c>
      <c r="G114" s="17"/>
      <c r="H114" s="2"/>
      <c r="I114" s="5"/>
      <c r="J114" s="13"/>
      <c r="K114" s="2"/>
      <c r="L114" s="2"/>
      <c r="M114" s="2"/>
      <c r="N114" s="2"/>
      <c r="O114" s="2"/>
      <c r="P114" s="2"/>
    </row>
    <row r="115" spans="1:16" s="6" customFormat="1" ht="14.25" customHeight="1" x14ac:dyDescent="0.25">
      <c r="A115" s="7"/>
      <c r="B115" s="87"/>
      <c r="C115" s="23"/>
      <c r="D115" s="23"/>
      <c r="E115" s="23"/>
      <c r="F115" s="23">
        <v>0</v>
      </c>
      <c r="G115" s="17"/>
      <c r="H115" s="2"/>
      <c r="I115" s="5"/>
      <c r="J115" s="13"/>
      <c r="K115" s="2"/>
      <c r="L115" s="2"/>
      <c r="M115" s="2"/>
      <c r="N115" s="2"/>
      <c r="O115" s="2"/>
      <c r="P115" s="2"/>
    </row>
    <row r="116" spans="1:16" s="6" customFormat="1" ht="14.25" customHeight="1" x14ac:dyDescent="0.25">
      <c r="A116" s="7"/>
      <c r="B116" s="87"/>
      <c r="C116" s="23"/>
      <c r="D116" s="23"/>
      <c r="E116" s="23"/>
      <c r="F116" s="23">
        <v>0</v>
      </c>
      <c r="G116" s="17"/>
      <c r="H116" s="2"/>
      <c r="I116" s="5"/>
      <c r="J116" s="13"/>
      <c r="K116" s="2"/>
      <c r="L116" s="2"/>
      <c r="M116" s="2"/>
      <c r="N116" s="2"/>
      <c r="O116" s="2"/>
      <c r="P116" s="2"/>
    </row>
    <row r="117" spans="1:16" s="6" customFormat="1" ht="14.25" customHeight="1" x14ac:dyDescent="0.25">
      <c r="A117" s="7"/>
      <c r="B117" s="87"/>
      <c r="C117" s="23"/>
      <c r="D117" s="23"/>
      <c r="E117" s="23"/>
      <c r="F117" s="23">
        <v>0</v>
      </c>
      <c r="G117" s="17"/>
      <c r="H117" s="2"/>
      <c r="I117" s="5"/>
      <c r="J117" s="13"/>
      <c r="K117" s="2"/>
      <c r="L117" s="2"/>
      <c r="M117" s="2"/>
      <c r="N117" s="2"/>
      <c r="O117" s="2"/>
      <c r="P117" s="2"/>
    </row>
    <row r="118" spans="1:16" s="6" customFormat="1" ht="14.25" customHeight="1" x14ac:dyDescent="0.25">
      <c r="A118" s="7"/>
      <c r="B118" s="87"/>
      <c r="C118" s="23"/>
      <c r="D118" s="23"/>
      <c r="E118" s="23"/>
      <c r="F118" s="23">
        <v>0</v>
      </c>
      <c r="G118" s="17"/>
      <c r="H118" s="2"/>
      <c r="I118" s="5"/>
      <c r="J118" s="13"/>
      <c r="K118" s="2"/>
      <c r="L118" s="2"/>
      <c r="M118" s="2"/>
      <c r="N118" s="2"/>
      <c r="O118" s="2"/>
      <c r="P118" s="2"/>
    </row>
    <row r="119" spans="1:16" s="6" customFormat="1" ht="14.25" customHeight="1" x14ac:dyDescent="0.25">
      <c r="A119" s="7"/>
      <c r="B119" s="87"/>
      <c r="C119" s="23"/>
      <c r="D119" s="23"/>
      <c r="E119" s="23"/>
      <c r="F119" s="23">
        <v>0</v>
      </c>
      <c r="G119" s="17"/>
      <c r="H119" s="2"/>
      <c r="I119" s="5"/>
      <c r="J119" s="13"/>
      <c r="K119" s="2"/>
      <c r="L119" s="2"/>
      <c r="M119" s="2"/>
      <c r="N119" s="2"/>
      <c r="O119" s="2"/>
      <c r="P119" s="2"/>
    </row>
    <row r="120" spans="1:16" s="6" customFormat="1" ht="14.25" customHeight="1" x14ac:dyDescent="0.25">
      <c r="A120" s="7"/>
      <c r="B120" s="87"/>
      <c r="C120" s="23"/>
      <c r="D120" s="23"/>
      <c r="E120" s="23"/>
      <c r="F120" s="23">
        <v>0</v>
      </c>
      <c r="G120" s="17"/>
      <c r="H120" s="2"/>
      <c r="I120" s="5"/>
      <c r="J120" s="13"/>
      <c r="K120" s="2"/>
      <c r="L120" s="2"/>
      <c r="M120" s="2"/>
      <c r="N120" s="2"/>
      <c r="O120" s="2"/>
      <c r="P120" s="2"/>
    </row>
    <row r="121" spans="1:16" s="6" customFormat="1" ht="14.25" customHeight="1" x14ac:dyDescent="0.25">
      <c r="A121" s="7"/>
      <c r="B121" s="81"/>
      <c r="C121" s="82"/>
      <c r="D121" s="83"/>
      <c r="E121" s="84" t="s">
        <v>43</v>
      </c>
      <c r="F121" s="60">
        <f>SUM(F114:F120)</f>
        <v>0</v>
      </c>
      <c r="G121" s="17"/>
      <c r="H121" s="2"/>
      <c r="I121" s="5"/>
      <c r="J121" s="13"/>
      <c r="K121" s="2"/>
      <c r="L121" s="2"/>
      <c r="M121" s="2"/>
      <c r="N121" s="2"/>
      <c r="O121" s="2"/>
      <c r="P121" s="2"/>
    </row>
    <row r="122" spans="1:16" s="6" customFormat="1" ht="14.25" customHeight="1" thickBot="1" x14ac:dyDescent="0.3">
      <c r="A122" s="7"/>
      <c r="B122" s="53"/>
      <c r="C122" s="9"/>
      <c r="D122" s="12"/>
      <c r="E122" s="59"/>
      <c r="F122" s="60"/>
      <c r="G122" s="17"/>
      <c r="H122" s="2"/>
      <c r="I122" s="5"/>
      <c r="J122" s="13"/>
      <c r="K122" s="2"/>
      <c r="L122" s="2"/>
      <c r="M122" s="2"/>
      <c r="N122" s="2"/>
      <c r="O122" s="2"/>
      <c r="P122" s="2"/>
    </row>
    <row r="123" spans="1:16" s="6" customFormat="1" ht="14.25" customHeight="1" thickBot="1" x14ac:dyDescent="0.3">
      <c r="A123" s="7"/>
      <c r="B123" s="56"/>
      <c r="C123" s="33"/>
      <c r="D123" s="34"/>
      <c r="E123" s="86" t="s">
        <v>64</v>
      </c>
      <c r="F123" s="35">
        <f>F94+F108+F110+F121</f>
        <v>0</v>
      </c>
      <c r="G123" s="95"/>
      <c r="H123" s="2"/>
      <c r="I123" s="5"/>
      <c r="J123" s="13"/>
      <c r="K123" s="2"/>
      <c r="L123" s="2"/>
      <c r="M123" s="2"/>
      <c r="N123" s="2"/>
      <c r="O123" s="2"/>
      <c r="P123" s="2"/>
    </row>
    <row r="124" spans="1:16" s="6" customFormat="1" ht="14.25" customHeight="1" thickBot="1" x14ac:dyDescent="0.3">
      <c r="A124" s="1"/>
      <c r="B124" s="2"/>
      <c r="C124" s="2"/>
      <c r="D124" s="3"/>
      <c r="E124" s="2"/>
      <c r="F124" s="3"/>
      <c r="G124" s="4"/>
      <c r="H124" s="2"/>
      <c r="I124" s="5"/>
      <c r="J124" s="13"/>
      <c r="K124" s="2"/>
      <c r="L124" s="2"/>
      <c r="M124" s="2"/>
      <c r="N124" s="2"/>
      <c r="O124" s="2"/>
      <c r="P124" s="2"/>
    </row>
    <row r="125" spans="1:16" s="6" customFormat="1" ht="14.25" customHeight="1" thickBot="1" x14ac:dyDescent="0.3">
      <c r="A125" s="96" t="s">
        <v>45</v>
      </c>
      <c r="B125" s="94" t="s">
        <v>66</v>
      </c>
      <c r="C125" s="41"/>
      <c r="D125" s="42"/>
      <c r="E125" s="90"/>
      <c r="F125" s="58">
        <f>F36+F66+F80+F123</f>
        <v>0</v>
      </c>
      <c r="G125" s="43"/>
      <c r="H125" s="2"/>
      <c r="I125" s="5"/>
      <c r="J125" s="13"/>
      <c r="K125" s="2"/>
      <c r="L125" s="2"/>
      <c r="M125" s="2"/>
      <c r="N125" s="2"/>
      <c r="O125" s="2"/>
      <c r="P125" s="2"/>
    </row>
    <row r="126" spans="1:16" s="6" customFormat="1" ht="14.25" customHeight="1" thickBot="1" x14ac:dyDescent="0.3">
      <c r="A126" s="96"/>
      <c r="B126" s="129"/>
      <c r="C126" s="9"/>
      <c r="D126" s="12"/>
      <c r="E126" s="130"/>
      <c r="F126" s="131"/>
      <c r="G126" s="9"/>
      <c r="H126" s="2"/>
      <c r="I126" s="5"/>
      <c r="J126" s="13"/>
      <c r="K126" s="2"/>
      <c r="L126" s="2"/>
      <c r="M126" s="2"/>
      <c r="N126" s="2"/>
      <c r="O126" s="2"/>
      <c r="P126" s="2"/>
    </row>
    <row r="127" spans="1:16" s="6" customFormat="1" ht="14.25" customHeight="1" x14ac:dyDescent="0.25">
      <c r="A127" s="96"/>
      <c r="B127" s="107"/>
      <c r="C127" s="108"/>
      <c r="D127" s="109" t="s">
        <v>67</v>
      </c>
      <c r="E127" s="110" t="s">
        <v>68</v>
      </c>
      <c r="F127" s="109" t="s">
        <v>69</v>
      </c>
      <c r="G127" s="132"/>
      <c r="H127" s="2"/>
      <c r="I127" s="111" t="s">
        <v>70</v>
      </c>
      <c r="J127" s="112" t="s">
        <v>71</v>
      </c>
      <c r="K127" s="2"/>
      <c r="L127" s="2"/>
      <c r="M127" s="2"/>
      <c r="N127" s="2"/>
      <c r="O127" s="2"/>
      <c r="P127" s="2"/>
    </row>
    <row r="128" spans="1:16" s="6" customFormat="1" ht="14.25" customHeight="1" x14ac:dyDescent="0.25">
      <c r="A128" s="96"/>
      <c r="B128" s="113" t="s">
        <v>44</v>
      </c>
      <c r="C128" s="114"/>
      <c r="D128" s="221">
        <f>F36</f>
        <v>0</v>
      </c>
      <c r="E128" s="221">
        <f>D128</f>
        <v>0</v>
      </c>
      <c r="F128" s="339">
        <f>IF($F$6="grote onderneming",E128*0.15,E128*0.5)</f>
        <v>0</v>
      </c>
      <c r="G128" s="133"/>
      <c r="H128" s="2"/>
      <c r="I128" s="115">
        <f>IF(F128=0,0,F128/E128)</f>
        <v>0</v>
      </c>
      <c r="J128" s="116"/>
      <c r="K128" s="2"/>
      <c r="L128" s="2"/>
      <c r="M128" s="2"/>
      <c r="N128" s="2"/>
      <c r="O128" s="2"/>
      <c r="P128" s="2"/>
    </row>
    <row r="129" spans="1:16" s="6" customFormat="1" ht="14.25" customHeight="1" x14ac:dyDescent="0.25">
      <c r="A129" s="96"/>
      <c r="B129" s="113" t="s">
        <v>72</v>
      </c>
      <c r="C129" s="114"/>
      <c r="D129" s="221">
        <f>F66</f>
        <v>0</v>
      </c>
      <c r="E129" s="221">
        <f>D129</f>
        <v>0</v>
      </c>
      <c r="F129" s="339">
        <f t="shared" ref="F129:F130" si="6">IF($F$6="grote onderneming",E129*0.15,E129*0.5)</f>
        <v>0</v>
      </c>
      <c r="G129" s="133"/>
      <c r="H129" s="2"/>
      <c r="I129" s="115">
        <f>IF(F129=0,0,F129/E129)</f>
        <v>0</v>
      </c>
      <c r="J129" s="116"/>
      <c r="K129" s="2"/>
      <c r="L129" s="2"/>
      <c r="M129" s="2"/>
      <c r="N129" s="2"/>
      <c r="O129" s="2"/>
      <c r="P129" s="2"/>
    </row>
    <row r="130" spans="1:16" s="6" customFormat="1" ht="14.25" customHeight="1" x14ac:dyDescent="0.25">
      <c r="A130" s="96"/>
      <c r="B130" s="113" t="s">
        <v>73</v>
      </c>
      <c r="C130" s="114"/>
      <c r="D130" s="221">
        <f>F80</f>
        <v>0</v>
      </c>
      <c r="E130" s="221">
        <f>Totaalblad!F53</f>
        <v>0</v>
      </c>
      <c r="F130" s="339">
        <f t="shared" si="6"/>
        <v>0</v>
      </c>
      <c r="G130" s="133"/>
      <c r="H130" s="2"/>
      <c r="I130" s="115">
        <f>IF(F130=0,0,F130/E130)</f>
        <v>0</v>
      </c>
      <c r="J130" s="123" t="str">
        <f>IF(E130=0,"0%",E130/$D$130)</f>
        <v>0%</v>
      </c>
      <c r="K130" s="2"/>
      <c r="L130" s="2"/>
      <c r="M130" s="2"/>
      <c r="N130" s="2"/>
      <c r="O130" s="2"/>
      <c r="P130" s="2"/>
    </row>
    <row r="131" spans="1:16" s="6" customFormat="1" ht="14.25" customHeight="1" x14ac:dyDescent="0.25">
      <c r="A131" s="96"/>
      <c r="B131" s="113" t="s">
        <v>74</v>
      </c>
      <c r="C131" s="114"/>
      <c r="D131" s="221">
        <f>F123</f>
        <v>0</v>
      </c>
      <c r="E131" s="221">
        <f>D131</f>
        <v>0</v>
      </c>
      <c r="F131" s="339">
        <f>IF(F6="grote onderneming",E131*0.5,E131*0.5)</f>
        <v>0</v>
      </c>
      <c r="G131" s="133"/>
      <c r="H131" s="2"/>
      <c r="I131" s="115">
        <f>IF(F131=0,0,F131/E131)</f>
        <v>0</v>
      </c>
      <c r="J131" s="116"/>
      <c r="K131" s="2"/>
      <c r="L131" s="2"/>
      <c r="M131" s="2"/>
      <c r="N131" s="2"/>
      <c r="O131" s="2"/>
      <c r="P131" s="2"/>
    </row>
    <row r="132" spans="1:16" s="6" customFormat="1" ht="14.25" customHeight="1" thickBot="1" x14ac:dyDescent="0.3">
      <c r="A132" s="1"/>
      <c r="B132" s="117" t="s">
        <v>82</v>
      </c>
      <c r="C132" s="118"/>
      <c r="D132" s="230">
        <f>SUM(D128:D131)</f>
        <v>0</v>
      </c>
      <c r="E132" s="230">
        <f>SUM(E128:E131)</f>
        <v>0</v>
      </c>
      <c r="F132" s="340">
        <f>SUM(F128:F131)</f>
        <v>0</v>
      </c>
      <c r="G132" s="95"/>
      <c r="H132" s="2"/>
      <c r="I132" s="115"/>
      <c r="J132" s="116"/>
      <c r="K132" s="2"/>
      <c r="L132" s="2"/>
      <c r="M132" s="2"/>
      <c r="N132" s="2"/>
      <c r="O132" s="2"/>
      <c r="P132" s="2"/>
    </row>
    <row r="133" spans="1:16" s="6" customFormat="1" ht="14.25" customHeight="1" thickBot="1" x14ac:dyDescent="0.3">
      <c r="A133" s="1"/>
      <c r="B133" s="134"/>
      <c r="C133" s="118"/>
      <c r="D133" s="119"/>
      <c r="E133" s="119"/>
      <c r="F133" s="120"/>
      <c r="G133" s="4"/>
      <c r="H133" s="2"/>
      <c r="I133" s="117"/>
      <c r="J133" s="121"/>
      <c r="K133" s="2"/>
      <c r="L133" s="2"/>
      <c r="M133" s="2"/>
      <c r="N133" s="2"/>
      <c r="O133" s="2"/>
      <c r="P133" s="2"/>
    </row>
    <row r="134" spans="1:16" s="2" customFormat="1" ht="16.5" thickBot="1" x14ac:dyDescent="0.3">
      <c r="A134" s="106" t="s">
        <v>48</v>
      </c>
      <c r="B134" s="334" t="s">
        <v>77</v>
      </c>
      <c r="C134" s="335"/>
      <c r="D134" s="336"/>
      <c r="E134" s="335"/>
      <c r="F134" s="337">
        <f>F132</f>
        <v>0</v>
      </c>
      <c r="G134" s="338"/>
      <c r="H134" s="74"/>
      <c r="I134" s="73"/>
    </row>
    <row r="135" spans="1:16" s="2" customFormat="1" thickBot="1" x14ac:dyDescent="0.3">
      <c r="A135" s="1"/>
      <c r="D135" s="3"/>
      <c r="F135" s="44"/>
      <c r="G135" s="4"/>
      <c r="I135" s="5"/>
    </row>
    <row r="136" spans="1:16" s="2" customFormat="1" ht="15.75" x14ac:dyDescent="0.25">
      <c r="A136" s="96" t="s">
        <v>54</v>
      </c>
      <c r="B136" s="384" t="s">
        <v>79</v>
      </c>
      <c r="C136" s="385"/>
      <c r="D136" s="385"/>
      <c r="E136" s="385"/>
      <c r="F136" s="385"/>
      <c r="G136" s="15"/>
      <c r="I136" s="5"/>
    </row>
    <row r="137" spans="1:16" s="2" customFormat="1" ht="12" x14ac:dyDescent="0.25">
      <c r="A137" s="1"/>
      <c r="B137" s="375"/>
      <c r="C137" s="376"/>
      <c r="D137" s="376"/>
      <c r="E137" s="376"/>
      <c r="F137" s="376"/>
      <c r="G137" s="17"/>
      <c r="I137" s="5"/>
    </row>
    <row r="138" spans="1:16" s="2" customFormat="1" ht="12" x14ac:dyDescent="0.25">
      <c r="A138" s="1"/>
      <c r="B138" s="375"/>
      <c r="C138" s="376"/>
      <c r="D138" s="376"/>
      <c r="E138" s="376"/>
      <c r="F138" s="376"/>
      <c r="G138" s="61"/>
      <c r="I138" s="5"/>
    </row>
    <row r="139" spans="1:16" s="2" customFormat="1" ht="12" x14ac:dyDescent="0.25">
      <c r="A139" s="1"/>
      <c r="B139" s="375"/>
      <c r="C139" s="376"/>
      <c r="D139" s="376"/>
      <c r="E139" s="376"/>
      <c r="F139" s="376"/>
      <c r="G139" s="17"/>
      <c r="I139" s="5"/>
    </row>
    <row r="140" spans="1:16" s="2" customFormat="1" ht="12" x14ac:dyDescent="0.25">
      <c r="A140" s="1"/>
      <c r="B140" s="375"/>
      <c r="C140" s="376"/>
      <c r="D140" s="376"/>
      <c r="E140" s="376"/>
      <c r="F140" s="376"/>
      <c r="G140" s="17"/>
      <c r="I140" s="5"/>
    </row>
    <row r="141" spans="1:16" s="2" customFormat="1" ht="12" x14ac:dyDescent="0.25">
      <c r="A141" s="1"/>
      <c r="B141" s="375"/>
      <c r="C141" s="376"/>
      <c r="D141" s="376"/>
      <c r="E141" s="376"/>
      <c r="F141" s="376"/>
      <c r="G141" s="17"/>
      <c r="I141" s="5"/>
    </row>
    <row r="142" spans="1:16" s="2" customFormat="1" ht="12" x14ac:dyDescent="0.25">
      <c r="A142" s="1"/>
      <c r="B142" s="375"/>
      <c r="C142" s="376"/>
      <c r="D142" s="376"/>
      <c r="E142" s="376"/>
      <c r="F142" s="376"/>
      <c r="G142" s="17"/>
      <c r="I142" s="5"/>
    </row>
    <row r="143" spans="1:16" s="6" customFormat="1" ht="12" x14ac:dyDescent="0.25">
      <c r="A143" s="1"/>
      <c r="B143" s="375"/>
      <c r="C143" s="376"/>
      <c r="D143" s="376"/>
      <c r="E143" s="376"/>
      <c r="F143" s="376"/>
      <c r="G143" s="17"/>
      <c r="H143" s="2"/>
      <c r="I143" s="5"/>
      <c r="J143" s="2"/>
      <c r="K143" s="2"/>
      <c r="L143" s="2"/>
      <c r="M143" s="2"/>
      <c r="N143" s="2"/>
      <c r="O143" s="2"/>
      <c r="P143" s="2"/>
    </row>
    <row r="144" spans="1:16" s="6" customFormat="1" ht="12" x14ac:dyDescent="0.25">
      <c r="A144" s="1"/>
      <c r="B144" s="375"/>
      <c r="C144" s="376"/>
      <c r="D144" s="376"/>
      <c r="E144" s="376"/>
      <c r="F144" s="376"/>
      <c r="G144" s="17"/>
      <c r="H144" s="2"/>
      <c r="I144" s="5"/>
      <c r="J144" s="2"/>
      <c r="K144" s="2"/>
      <c r="L144" s="2"/>
      <c r="M144" s="2"/>
      <c r="N144" s="2"/>
      <c r="O144" s="2"/>
      <c r="P144" s="2"/>
    </row>
    <row r="145" spans="1:16" s="6" customFormat="1" ht="12" x14ac:dyDescent="0.25">
      <c r="A145" s="1"/>
      <c r="B145" s="375"/>
      <c r="C145" s="376"/>
      <c r="D145" s="376"/>
      <c r="E145" s="376"/>
      <c r="F145" s="376"/>
      <c r="G145" s="17"/>
      <c r="H145" s="2"/>
      <c r="I145" s="5"/>
      <c r="J145" s="2"/>
      <c r="K145" s="2"/>
      <c r="L145" s="2"/>
      <c r="M145" s="2"/>
      <c r="N145" s="2"/>
      <c r="O145" s="2"/>
      <c r="P145" s="2"/>
    </row>
    <row r="146" spans="1:16" s="6" customFormat="1" ht="12" x14ac:dyDescent="0.25">
      <c r="A146" s="1"/>
      <c r="B146" s="375"/>
      <c r="C146" s="376"/>
      <c r="D146" s="376"/>
      <c r="E146" s="376"/>
      <c r="F146" s="376"/>
      <c r="G146" s="17"/>
      <c r="H146" s="2"/>
      <c r="I146" s="5"/>
      <c r="J146" s="2"/>
      <c r="K146" s="2"/>
      <c r="L146" s="2"/>
      <c r="M146" s="2"/>
      <c r="N146" s="2"/>
      <c r="O146" s="2"/>
      <c r="P146" s="2"/>
    </row>
    <row r="147" spans="1:16" x14ac:dyDescent="0.25">
      <c r="B147" s="377"/>
      <c r="C147" s="378"/>
      <c r="D147" s="378"/>
      <c r="E147" s="378"/>
      <c r="F147" s="378"/>
      <c r="G147" s="62"/>
    </row>
    <row r="148" spans="1:16" ht="13.5" thickBot="1" x14ac:dyDescent="0.3">
      <c r="B148" s="379"/>
      <c r="C148" s="380"/>
      <c r="D148" s="380"/>
      <c r="E148" s="380"/>
      <c r="F148" s="380"/>
      <c r="G148" s="63"/>
    </row>
    <row r="149" spans="1:16" x14ac:dyDescent="0.25">
      <c r="B149" s="47"/>
      <c r="C149" s="47"/>
      <c r="D149" s="50"/>
      <c r="E149" s="47"/>
      <c r="F149" s="50"/>
      <c r="G149" s="46"/>
    </row>
    <row r="150" spans="1:16" x14ac:dyDescent="0.25">
      <c r="B150" s="47"/>
      <c r="C150" s="47"/>
      <c r="D150" s="50"/>
      <c r="E150" s="47"/>
      <c r="F150" s="50"/>
      <c r="G150" s="46"/>
    </row>
    <row r="151" spans="1:16" x14ac:dyDescent="0.25">
      <c r="B151" s="47"/>
      <c r="C151" s="47"/>
      <c r="D151" s="50"/>
      <c r="E151" s="47"/>
      <c r="F151" s="50"/>
      <c r="G151" s="46"/>
    </row>
    <row r="152" spans="1:16" x14ac:dyDescent="0.25">
      <c r="B152" s="47"/>
      <c r="C152" s="47"/>
      <c r="D152" s="50"/>
      <c r="E152" s="47"/>
      <c r="F152" s="50"/>
      <c r="G152" s="46"/>
    </row>
    <row r="153" spans="1:16" x14ac:dyDescent="0.25">
      <c r="B153" s="47"/>
      <c r="C153" s="47"/>
      <c r="D153" s="50"/>
      <c r="E153" s="47"/>
      <c r="F153" s="50"/>
      <c r="G153" s="46"/>
    </row>
    <row r="154" spans="1:16" x14ac:dyDescent="0.25">
      <c r="B154" s="47"/>
      <c r="C154" s="47"/>
      <c r="D154" s="50"/>
      <c r="E154" s="47"/>
      <c r="F154" s="50"/>
      <c r="G154" s="46"/>
    </row>
    <row r="155" spans="1:16" x14ac:dyDescent="0.25">
      <c r="B155" s="47"/>
      <c r="C155" s="47"/>
      <c r="D155" s="50"/>
      <c r="E155" s="47"/>
      <c r="F155" s="50"/>
      <c r="G155" s="46"/>
    </row>
    <row r="156" spans="1:16" x14ac:dyDescent="0.25">
      <c r="B156" s="47"/>
      <c r="C156" s="47"/>
      <c r="D156" s="50"/>
      <c r="E156" s="47"/>
      <c r="F156" s="50"/>
      <c r="G156" s="46"/>
    </row>
    <row r="157" spans="1:16" x14ac:dyDescent="0.25">
      <c r="B157" s="47"/>
      <c r="C157" s="47"/>
      <c r="D157" s="50"/>
      <c r="E157" s="47"/>
      <c r="F157" s="50"/>
      <c r="G157" s="46"/>
    </row>
    <row r="158" spans="1:16" x14ac:dyDescent="0.25">
      <c r="B158" s="47"/>
      <c r="C158" s="47"/>
      <c r="D158" s="50"/>
      <c r="E158" s="47"/>
      <c r="F158" s="50"/>
      <c r="G158" s="46"/>
    </row>
    <row r="159" spans="1:16" x14ac:dyDescent="0.25">
      <c r="B159" s="47"/>
      <c r="C159" s="47"/>
      <c r="D159" s="50"/>
      <c r="E159" s="47"/>
      <c r="F159" s="50"/>
      <c r="G159" s="46"/>
    </row>
  </sheetData>
  <sheetProtection insertRows="0"/>
  <mergeCells count="15">
    <mergeCell ref="C2:E2"/>
    <mergeCell ref="C3:E3"/>
    <mergeCell ref="B138:F138"/>
    <mergeCell ref="B139:F139"/>
    <mergeCell ref="B140:F140"/>
    <mergeCell ref="B136:F136"/>
    <mergeCell ref="B137:F137"/>
    <mergeCell ref="B146:F146"/>
    <mergeCell ref="B147:F147"/>
    <mergeCell ref="B148:F148"/>
    <mergeCell ref="B141:F141"/>
    <mergeCell ref="B142:F142"/>
    <mergeCell ref="B143:F143"/>
    <mergeCell ref="B144:F144"/>
    <mergeCell ref="B145:F145"/>
  </mergeCells>
  <conditionalFormatting sqref="B9">
    <cfRule type="cellIs" dxfId="16" priority="3" stopIfTrue="1" operator="equal">
      <formula>"Kies eerst uw systematiek voor de berekening van de subsidiabele kosten"</formula>
    </cfRule>
  </conditionalFormatting>
  <conditionalFormatting sqref="B38">
    <cfRule type="cellIs" dxfId="15" priority="2" stopIfTrue="1" operator="equal">
      <formula>"Kies eerst uw systematiek voor de berekening van de subsidiabele kosten"</formula>
    </cfRule>
  </conditionalFormatting>
  <conditionalFormatting sqref="B82">
    <cfRule type="cellIs" dxfId="14" priority="1" stopIfTrue="1" operator="equal">
      <formula>"Kies eerst uw systematiek voor de berekening van de subsidiabele kosten"</formula>
    </cfRule>
  </conditionalFormatting>
  <conditionalFormatting sqref="E23:E24">
    <cfRule type="cellIs" dxfId="13" priority="4" stopIfTrue="1" operator="equal">
      <formula>"Opslag algemene kosten (50%)"</formula>
    </cfRule>
  </conditionalFormatting>
  <conditionalFormatting sqref="E52">
    <cfRule type="cellIs" dxfId="12" priority="6" stopIfTrue="1" operator="equal">
      <formula>"Opslag algemene kosten (50%)"</formula>
    </cfRule>
  </conditionalFormatting>
  <dataValidations count="4">
    <dataValidation type="list" allowBlank="1" showInputMessage="1" showErrorMessage="1" sqref="F5" xr:uid="{F0606CB1-7497-44B6-8B93-BC5210660657}">
      <formula1>"Ja,Nee,Niet van toepassing"</formula1>
    </dataValidation>
    <dataValidation type="list" allowBlank="1" showInputMessage="1" showErrorMessage="1" sqref="F6" xr:uid="{558BFE5D-233B-4DED-809F-CA170D248BB3}">
      <formula1>"KMO,Grote onderneming,Overig"</formula1>
    </dataValidation>
    <dataValidation type="list" allowBlank="1" showInputMessage="1" showErrorMessage="1" sqref="C12:C20 C41:C49" xr:uid="{5317A198-1F56-4FD7-9133-D1D9ED0B1D2D}">
      <formula1>"Loondienst,Inhuur"</formula1>
    </dataValidation>
    <dataValidation type="list" allowBlank="1" showInputMessage="1" showErrorMessage="1" sqref="C71:C78" xr:uid="{9161A5DA-FBBB-4951-A21B-9D0E06E4A5A4}">
      <formula1>"Aankoop,Lease"</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7053E-2795-464B-BA56-B421E28A6AA7}">
  <sheetPr>
    <pageSetUpPr fitToPage="1"/>
  </sheetPr>
  <dimension ref="A1:P159"/>
  <sheetViews>
    <sheetView showGridLines="0" workbookViewId="0">
      <selection activeCell="C3" sqref="C3:E3"/>
    </sheetView>
  </sheetViews>
  <sheetFormatPr defaultColWidth="12.42578125" defaultRowHeight="12.75" x14ac:dyDescent="0.25"/>
  <cols>
    <col min="1" max="1" width="4.140625" style="45" customWidth="1"/>
    <col min="2" max="2" width="35" style="49" customWidth="1"/>
    <col min="3" max="3" width="23.42578125" style="49" customWidth="1"/>
    <col min="4" max="4" width="16.7109375" style="51" bestFit="1" customWidth="1"/>
    <col min="5" max="5" width="29.42578125" style="49" bestFit="1" customWidth="1"/>
    <col min="6" max="6" width="35" style="51" customWidth="1"/>
    <col min="7" max="7" width="6.85546875" style="52" customWidth="1"/>
    <col min="8" max="8" width="4.140625" style="47" customWidth="1"/>
    <col min="9" max="9" width="8.42578125" style="48" bestFit="1" customWidth="1"/>
    <col min="10" max="10" width="20.5703125" style="47" customWidth="1"/>
    <col min="11" max="16" width="49.140625" style="47" customWidth="1"/>
    <col min="17" max="16384" width="12.42578125" style="49"/>
  </cols>
  <sheetData>
    <row r="1" spans="1:16" ht="13.5" thickBot="1" x14ac:dyDescent="0.3">
      <c r="B1" s="10"/>
      <c r="C1" s="9"/>
      <c r="D1" s="9"/>
      <c r="E1" s="10"/>
      <c r="F1" s="13" t="s">
        <v>19</v>
      </c>
      <c r="G1" s="9"/>
    </row>
    <row r="2" spans="1:16" s="6" customFormat="1" ht="15.75" thickBot="1" x14ac:dyDescent="0.3">
      <c r="A2" s="1"/>
      <c r="B2" s="64" t="s">
        <v>80</v>
      </c>
      <c r="C2" s="381" t="s">
        <v>87</v>
      </c>
      <c r="D2" s="382"/>
      <c r="E2" s="383"/>
      <c r="F2" s="3"/>
      <c r="G2" s="4"/>
      <c r="H2" s="2"/>
      <c r="I2" s="5"/>
      <c r="J2" s="2"/>
      <c r="K2" s="2"/>
      <c r="L2" s="2"/>
      <c r="M2" s="2"/>
      <c r="N2" s="2"/>
      <c r="O2" s="2"/>
      <c r="P2" s="2"/>
    </row>
    <row r="3" spans="1:16" s="6" customFormat="1" ht="15.75" thickBot="1" x14ac:dyDescent="0.3">
      <c r="A3" s="1"/>
      <c r="B3" s="64" t="s">
        <v>22</v>
      </c>
      <c r="C3" s="381" t="str">
        <f>'Aanvrager-Penvoerder'!C3</f>
        <v>Projecttitel</v>
      </c>
      <c r="D3" s="382"/>
      <c r="E3" s="383"/>
      <c r="F3" s="3"/>
      <c r="G3" s="4"/>
      <c r="H3" s="2"/>
      <c r="I3" s="5"/>
      <c r="J3" s="2"/>
      <c r="K3" s="2"/>
      <c r="L3" s="2"/>
      <c r="M3" s="2"/>
      <c r="N3" s="2"/>
      <c r="O3" s="2"/>
      <c r="P3" s="2"/>
    </row>
    <row r="4" spans="1:16" s="11" customFormat="1" thickBot="1" x14ac:dyDescent="0.3">
      <c r="A4" s="7"/>
      <c r="C4" s="2"/>
      <c r="D4" s="2"/>
      <c r="E4" s="2"/>
      <c r="F4" s="8"/>
      <c r="G4" s="4"/>
      <c r="H4" s="9"/>
      <c r="I4" s="10"/>
      <c r="J4" s="9"/>
      <c r="K4" s="9"/>
      <c r="L4" s="9"/>
      <c r="M4" s="9"/>
      <c r="N4" s="9"/>
      <c r="O4" s="9"/>
      <c r="P4" s="9"/>
    </row>
    <row r="5" spans="1:16" s="11" customFormat="1" thickBot="1" x14ac:dyDescent="0.3">
      <c r="A5" s="7"/>
      <c r="B5" s="57" t="s">
        <v>151</v>
      </c>
      <c r="C5" s="65"/>
      <c r="D5" s="65"/>
      <c r="E5" s="72"/>
      <c r="F5" s="69"/>
      <c r="G5" s="71"/>
      <c r="H5" s="2"/>
      <c r="I5" s="2"/>
      <c r="J5" s="9"/>
      <c r="K5" s="9"/>
      <c r="L5" s="9"/>
      <c r="M5" s="9"/>
      <c r="N5" s="9"/>
      <c r="O5" s="9"/>
      <c r="P5" s="9"/>
    </row>
    <row r="6" spans="1:16" s="11" customFormat="1" ht="12.75" customHeight="1" thickBot="1" x14ac:dyDescent="0.3">
      <c r="A6" s="7"/>
      <c r="B6" s="57" t="s">
        <v>24</v>
      </c>
      <c r="C6" s="41"/>
      <c r="D6" s="41"/>
      <c r="E6" s="41"/>
      <c r="F6" s="70"/>
      <c r="G6" s="71"/>
      <c r="H6" s="2"/>
      <c r="I6" s="2"/>
      <c r="J6" s="9"/>
      <c r="K6" s="9"/>
      <c r="L6" s="9"/>
      <c r="M6" s="9"/>
      <c r="N6" s="9"/>
      <c r="O6" s="9"/>
      <c r="P6" s="9"/>
    </row>
    <row r="7" spans="1:16" s="11" customFormat="1" thickBot="1" x14ac:dyDescent="0.3">
      <c r="A7" s="7"/>
      <c r="B7" s="57" t="s">
        <v>152</v>
      </c>
      <c r="C7" s="41"/>
      <c r="D7" s="41"/>
      <c r="E7" s="41"/>
      <c r="F7" s="70"/>
      <c r="G7" s="71"/>
      <c r="H7" s="9"/>
      <c r="I7" s="10"/>
      <c r="J7" s="9"/>
      <c r="K7" s="9"/>
      <c r="L7" s="9"/>
      <c r="M7" s="9"/>
      <c r="N7" s="9"/>
      <c r="O7" s="9"/>
      <c r="P7" s="9"/>
    </row>
    <row r="8" spans="1:16" s="11" customFormat="1" ht="12.75" customHeight="1" thickBot="1" x14ac:dyDescent="0.3">
      <c r="A8" s="7"/>
      <c r="B8" s="9"/>
      <c r="C8" s="9"/>
      <c r="D8" s="9"/>
      <c r="E8" s="9"/>
      <c r="F8" s="9"/>
      <c r="G8" s="71"/>
      <c r="H8" s="2"/>
      <c r="I8" s="2"/>
      <c r="J8" s="9"/>
      <c r="K8" s="9"/>
      <c r="L8" s="9"/>
      <c r="M8" s="9"/>
      <c r="N8" s="9"/>
      <c r="O8" s="9"/>
      <c r="P8" s="9"/>
    </row>
    <row r="9" spans="1:16" s="6" customFormat="1" ht="15.75" x14ac:dyDescent="0.25">
      <c r="A9" s="96" t="s">
        <v>26</v>
      </c>
      <c r="B9" s="92" t="s">
        <v>27</v>
      </c>
      <c r="C9" s="91"/>
      <c r="D9" s="91"/>
      <c r="E9" s="91"/>
      <c r="F9" s="14"/>
      <c r="G9" s="15"/>
      <c r="H9" s="2"/>
      <c r="I9" s="5"/>
      <c r="J9" s="13"/>
      <c r="K9" s="2"/>
      <c r="L9" s="2"/>
      <c r="M9" s="2"/>
      <c r="N9" s="2"/>
      <c r="O9" s="2"/>
      <c r="P9" s="2"/>
    </row>
    <row r="10" spans="1:16" s="6" customFormat="1" ht="12" x14ac:dyDescent="0.25">
      <c r="A10" s="7"/>
      <c r="B10" s="53" t="s">
        <v>28</v>
      </c>
      <c r="C10" s="315"/>
      <c r="D10" s="315"/>
      <c r="E10" s="2"/>
      <c r="F10" s="16"/>
      <c r="G10" s="17"/>
      <c r="H10" s="2"/>
      <c r="I10" s="5"/>
      <c r="J10" s="13"/>
      <c r="K10" s="2"/>
      <c r="L10" s="2"/>
      <c r="M10" s="2"/>
      <c r="N10" s="2"/>
      <c r="O10" s="2"/>
      <c r="P10" s="2"/>
    </row>
    <row r="11" spans="1:16" s="21" customFormat="1" ht="12" x14ac:dyDescent="0.25">
      <c r="A11" s="7"/>
      <c r="B11" s="54" t="s">
        <v>29</v>
      </c>
      <c r="C11" s="18" t="s">
        <v>30</v>
      </c>
      <c r="D11" s="4" t="s">
        <v>31</v>
      </c>
      <c r="E11" s="18" t="s">
        <v>32</v>
      </c>
      <c r="F11" s="4" t="s">
        <v>33</v>
      </c>
      <c r="G11" s="17"/>
      <c r="H11" s="18"/>
      <c r="I11" s="19"/>
      <c r="J11" s="20" t="s">
        <v>34</v>
      </c>
      <c r="K11" s="18"/>
      <c r="L11" s="18"/>
      <c r="M11" s="18"/>
      <c r="N11" s="18"/>
      <c r="O11" s="18"/>
      <c r="P11" s="18"/>
    </row>
    <row r="12" spans="1:16" s="6" customFormat="1" ht="12" x14ac:dyDescent="0.25">
      <c r="A12" s="1"/>
      <c r="B12" s="104"/>
      <c r="C12" s="97"/>
      <c r="D12" s="22"/>
      <c r="E12" s="23"/>
      <c r="F12" s="27">
        <f t="shared" ref="F12:F20" si="0">$D12*E12</f>
        <v>0</v>
      </c>
      <c r="G12" s="17"/>
      <c r="H12" s="2"/>
      <c r="I12" s="5"/>
      <c r="J12" s="24" t="s">
        <v>35</v>
      </c>
      <c r="K12" s="2"/>
      <c r="L12" s="2"/>
      <c r="M12" s="2"/>
      <c r="N12" s="2"/>
      <c r="O12" s="2"/>
      <c r="P12" s="2"/>
    </row>
    <row r="13" spans="1:16" s="6" customFormat="1" ht="12" x14ac:dyDescent="0.25">
      <c r="A13" s="1"/>
      <c r="B13" s="104"/>
      <c r="C13" s="97"/>
      <c r="D13" s="22"/>
      <c r="E13" s="23"/>
      <c r="F13" s="27">
        <f t="shared" si="0"/>
        <v>0</v>
      </c>
      <c r="G13" s="17"/>
      <c r="H13" s="2"/>
      <c r="I13" s="5"/>
      <c r="J13" s="24" t="s">
        <v>36</v>
      </c>
      <c r="K13" s="2"/>
      <c r="L13" s="2"/>
      <c r="M13" s="2"/>
      <c r="N13" s="2"/>
      <c r="O13" s="2"/>
      <c r="P13" s="2"/>
    </row>
    <row r="14" spans="1:16" s="6" customFormat="1" ht="12" x14ac:dyDescent="0.25">
      <c r="A14" s="1"/>
      <c r="B14" s="104"/>
      <c r="C14" s="97"/>
      <c r="D14" s="22"/>
      <c r="E14" s="23"/>
      <c r="F14" s="27">
        <f t="shared" si="0"/>
        <v>0</v>
      </c>
      <c r="G14" s="17"/>
      <c r="H14" s="2"/>
      <c r="I14" s="5"/>
      <c r="J14" s="24" t="s">
        <v>37</v>
      </c>
      <c r="K14" s="2"/>
      <c r="L14" s="2"/>
      <c r="M14" s="2"/>
      <c r="N14" s="2"/>
      <c r="O14" s="2"/>
      <c r="P14" s="2"/>
    </row>
    <row r="15" spans="1:16" s="6" customFormat="1" ht="12" x14ac:dyDescent="0.25">
      <c r="A15" s="1"/>
      <c r="B15" s="104"/>
      <c r="C15" s="97"/>
      <c r="D15" s="22"/>
      <c r="E15" s="23"/>
      <c r="F15" s="27">
        <f t="shared" si="0"/>
        <v>0</v>
      </c>
      <c r="G15" s="17"/>
      <c r="H15" s="2"/>
      <c r="I15" s="5"/>
      <c r="J15" s="2"/>
      <c r="K15" s="2"/>
      <c r="L15" s="2"/>
      <c r="M15" s="2"/>
      <c r="N15" s="2"/>
      <c r="O15" s="2"/>
      <c r="P15" s="2"/>
    </row>
    <row r="16" spans="1:16" s="6" customFormat="1" ht="12" x14ac:dyDescent="0.25">
      <c r="A16" s="1"/>
      <c r="B16" s="104"/>
      <c r="C16" s="97"/>
      <c r="D16" s="22"/>
      <c r="E16" s="23"/>
      <c r="F16" s="27">
        <f t="shared" si="0"/>
        <v>0</v>
      </c>
      <c r="G16" s="17"/>
      <c r="H16" s="2"/>
      <c r="I16" s="5"/>
      <c r="J16" s="2"/>
      <c r="K16" s="2"/>
      <c r="L16" s="2"/>
      <c r="M16" s="2"/>
      <c r="N16" s="2"/>
      <c r="O16" s="2"/>
      <c r="P16" s="2"/>
    </row>
    <row r="17" spans="1:16" s="6" customFormat="1" ht="12" x14ac:dyDescent="0.25">
      <c r="A17" s="1"/>
      <c r="B17" s="104"/>
      <c r="C17" s="97"/>
      <c r="D17" s="22"/>
      <c r="E17" s="23"/>
      <c r="F17" s="27">
        <f t="shared" si="0"/>
        <v>0</v>
      </c>
      <c r="G17" s="17"/>
      <c r="H17" s="2"/>
      <c r="I17" s="5"/>
      <c r="J17" s="2"/>
      <c r="K17" s="2"/>
      <c r="L17" s="2"/>
      <c r="M17" s="2"/>
      <c r="N17" s="2"/>
      <c r="O17" s="2"/>
      <c r="P17" s="2"/>
    </row>
    <row r="18" spans="1:16" s="6" customFormat="1" ht="12" x14ac:dyDescent="0.25">
      <c r="A18" s="1"/>
      <c r="B18" s="104"/>
      <c r="C18" s="97"/>
      <c r="D18" s="22"/>
      <c r="E18" s="23"/>
      <c r="F18" s="27">
        <f t="shared" si="0"/>
        <v>0</v>
      </c>
      <c r="G18" s="17"/>
      <c r="H18" s="2"/>
      <c r="I18" s="5"/>
      <c r="J18" s="2"/>
      <c r="K18" s="2"/>
      <c r="L18" s="2"/>
      <c r="M18" s="2"/>
      <c r="N18" s="2"/>
      <c r="O18" s="2"/>
      <c r="P18" s="2"/>
    </row>
    <row r="19" spans="1:16" s="6" customFormat="1" ht="12" x14ac:dyDescent="0.25">
      <c r="A19" s="1"/>
      <c r="B19" s="104"/>
      <c r="C19" s="97"/>
      <c r="D19" s="22"/>
      <c r="E19" s="23"/>
      <c r="F19" s="27">
        <f t="shared" si="0"/>
        <v>0</v>
      </c>
      <c r="G19" s="17"/>
      <c r="H19" s="2"/>
      <c r="I19" s="5"/>
      <c r="J19" s="2"/>
      <c r="K19" s="2"/>
      <c r="L19" s="2"/>
      <c r="M19" s="2"/>
      <c r="N19" s="2"/>
      <c r="O19" s="2"/>
      <c r="P19" s="2"/>
    </row>
    <row r="20" spans="1:16" s="6" customFormat="1" ht="12" x14ac:dyDescent="0.25">
      <c r="A20" s="1"/>
      <c r="B20" s="104"/>
      <c r="C20" s="97"/>
      <c r="D20" s="22"/>
      <c r="E20" s="23"/>
      <c r="F20" s="27">
        <f t="shared" si="0"/>
        <v>0</v>
      </c>
      <c r="G20" s="17"/>
      <c r="H20" s="2"/>
      <c r="I20" s="5"/>
      <c r="J20" s="2"/>
      <c r="K20" s="2"/>
      <c r="L20" s="2"/>
      <c r="M20" s="2"/>
      <c r="N20" s="2"/>
      <c r="O20" s="2"/>
      <c r="P20" s="2"/>
    </row>
    <row r="21" spans="1:16" s="6" customFormat="1" ht="12" x14ac:dyDescent="0.25">
      <c r="A21" s="1"/>
      <c r="B21" s="55"/>
      <c r="C21" s="2"/>
      <c r="D21" s="25"/>
      <c r="E21" s="26" t="s">
        <v>38</v>
      </c>
      <c r="F21" s="29">
        <f>SUM(F12:F20)</f>
        <v>0</v>
      </c>
      <c r="G21" s="17"/>
      <c r="H21" s="2"/>
      <c r="I21" s="5"/>
      <c r="J21" s="2"/>
      <c r="K21" s="2"/>
      <c r="L21" s="2"/>
      <c r="M21" s="2"/>
      <c r="N21" s="2"/>
      <c r="O21" s="2"/>
      <c r="P21" s="2"/>
    </row>
    <row r="22" spans="1:16" s="11" customFormat="1" ht="12" x14ac:dyDescent="0.25">
      <c r="A22" s="7"/>
      <c r="B22" s="53"/>
      <c r="C22" s="9"/>
      <c r="D22" s="28"/>
      <c r="E22" s="28"/>
      <c r="F22" s="29"/>
      <c r="G22" s="17"/>
      <c r="H22" s="9"/>
      <c r="I22" s="10"/>
      <c r="J22" s="9"/>
      <c r="K22" s="9"/>
      <c r="L22" s="9"/>
      <c r="M22" s="9"/>
      <c r="N22" s="9"/>
      <c r="O22" s="9"/>
      <c r="P22" s="9"/>
    </row>
    <row r="23" spans="1:16" s="6" customFormat="1" ht="14.25" customHeight="1" x14ac:dyDescent="0.25">
      <c r="A23" s="7"/>
      <c r="B23" s="53" t="s">
        <v>39</v>
      </c>
      <c r="C23" s="9"/>
      <c r="D23" s="2"/>
      <c r="E23" s="30"/>
      <c r="F23" s="138">
        <f>F21*0.15</f>
        <v>0</v>
      </c>
      <c r="G23" s="32"/>
      <c r="H23" s="2"/>
      <c r="I23" s="5"/>
      <c r="J23" s="13"/>
      <c r="K23" s="2"/>
      <c r="L23" s="2"/>
      <c r="M23" s="2"/>
      <c r="N23" s="2"/>
      <c r="O23" s="2"/>
      <c r="P23" s="2"/>
    </row>
    <row r="24" spans="1:16" s="6" customFormat="1" ht="14.25" customHeight="1" x14ac:dyDescent="0.25">
      <c r="A24" s="7"/>
      <c r="B24" s="53"/>
      <c r="C24" s="9"/>
      <c r="D24" s="2"/>
      <c r="E24" s="30"/>
      <c r="F24" s="31"/>
      <c r="G24" s="32"/>
      <c r="H24" s="2"/>
      <c r="I24" s="5"/>
      <c r="J24" s="13"/>
      <c r="K24" s="2"/>
      <c r="L24" s="2"/>
      <c r="M24" s="2"/>
      <c r="N24" s="2"/>
      <c r="O24" s="2"/>
      <c r="P24" s="2"/>
    </row>
    <row r="25" spans="1:16" s="11" customFormat="1" ht="12" x14ac:dyDescent="0.25">
      <c r="A25" s="7"/>
      <c r="B25" s="53" t="s">
        <v>40</v>
      </c>
      <c r="C25" s="9"/>
      <c r="D25" s="12"/>
      <c r="E25" s="59"/>
      <c r="F25" s="60"/>
      <c r="G25" s="17"/>
      <c r="H25" s="9"/>
      <c r="I25" s="9"/>
      <c r="J25" s="9"/>
      <c r="K25" s="9"/>
      <c r="L25" s="9"/>
      <c r="M25" s="9"/>
      <c r="N25" s="9"/>
      <c r="O25" s="9"/>
      <c r="P25" s="9"/>
    </row>
    <row r="26" spans="1:16" s="11" customFormat="1" ht="12" x14ac:dyDescent="0.25">
      <c r="A26" s="7"/>
      <c r="B26" s="54" t="s">
        <v>41</v>
      </c>
      <c r="C26" s="9"/>
      <c r="E26" s="59"/>
      <c r="F26" s="4" t="s">
        <v>42</v>
      </c>
      <c r="G26" s="17"/>
      <c r="H26" s="9"/>
      <c r="I26" s="9"/>
      <c r="J26" s="9"/>
      <c r="K26" s="9"/>
      <c r="L26" s="9"/>
      <c r="M26" s="9"/>
      <c r="N26" s="9"/>
      <c r="O26" s="9"/>
      <c r="P26" s="9"/>
    </row>
    <row r="27" spans="1:16" s="11" customFormat="1" ht="12" x14ac:dyDescent="0.25">
      <c r="A27" s="7"/>
      <c r="B27" s="87"/>
      <c r="C27" s="23"/>
      <c r="D27" s="23"/>
      <c r="E27" s="23"/>
      <c r="F27" s="23">
        <v>0</v>
      </c>
      <c r="G27" s="17"/>
      <c r="H27" s="9"/>
      <c r="I27" s="9"/>
      <c r="J27" s="9"/>
      <c r="K27" s="9"/>
      <c r="L27" s="9"/>
      <c r="M27" s="9"/>
      <c r="N27" s="9"/>
      <c r="O27" s="9"/>
      <c r="P27" s="9"/>
    </row>
    <row r="28" spans="1:16" s="11" customFormat="1" ht="12" x14ac:dyDescent="0.25">
      <c r="A28" s="7"/>
      <c r="B28" s="87"/>
      <c r="C28" s="23"/>
      <c r="D28" s="23"/>
      <c r="E28" s="23"/>
      <c r="F28" s="23">
        <v>0</v>
      </c>
      <c r="G28" s="17"/>
      <c r="H28" s="9"/>
      <c r="I28" s="9"/>
      <c r="J28" s="9"/>
      <c r="K28" s="9"/>
      <c r="L28" s="9"/>
      <c r="M28" s="9"/>
      <c r="N28" s="9"/>
      <c r="O28" s="9"/>
      <c r="P28" s="9"/>
    </row>
    <row r="29" spans="1:16" s="11" customFormat="1" ht="12" x14ac:dyDescent="0.25">
      <c r="A29" s="7"/>
      <c r="B29" s="87"/>
      <c r="C29" s="23"/>
      <c r="D29" s="23"/>
      <c r="E29" s="23"/>
      <c r="F29" s="23">
        <v>0</v>
      </c>
      <c r="G29" s="17"/>
      <c r="H29" s="9"/>
      <c r="I29" s="9"/>
      <c r="J29" s="9"/>
      <c r="K29" s="9"/>
      <c r="L29" s="9"/>
      <c r="M29" s="9"/>
      <c r="N29" s="9"/>
      <c r="O29" s="9"/>
      <c r="P29" s="9"/>
    </row>
    <row r="30" spans="1:16" s="11" customFormat="1" ht="12" x14ac:dyDescent="0.25">
      <c r="A30" s="7"/>
      <c r="B30" s="87"/>
      <c r="C30" s="23"/>
      <c r="D30" s="23"/>
      <c r="E30" s="23"/>
      <c r="F30" s="23">
        <v>0</v>
      </c>
      <c r="G30" s="17"/>
      <c r="H30" s="9"/>
      <c r="I30" s="9"/>
      <c r="J30" s="9"/>
      <c r="K30" s="9"/>
      <c r="L30" s="9"/>
      <c r="M30" s="9"/>
      <c r="N30" s="9"/>
      <c r="O30" s="9"/>
      <c r="P30" s="9"/>
    </row>
    <row r="31" spans="1:16" s="11" customFormat="1" ht="12" x14ac:dyDescent="0.25">
      <c r="A31" s="7"/>
      <c r="B31" s="87"/>
      <c r="C31" s="23"/>
      <c r="D31" s="23"/>
      <c r="E31" s="23"/>
      <c r="F31" s="23">
        <v>0</v>
      </c>
      <c r="G31" s="17"/>
      <c r="H31" s="9"/>
      <c r="I31" s="9"/>
      <c r="J31" s="9"/>
      <c r="K31" s="9"/>
      <c r="L31" s="9"/>
      <c r="M31" s="9"/>
      <c r="N31" s="9"/>
      <c r="O31" s="9"/>
      <c r="P31" s="9"/>
    </row>
    <row r="32" spans="1:16" s="11" customFormat="1" ht="12" x14ac:dyDescent="0.25">
      <c r="A32" s="7"/>
      <c r="B32" s="87"/>
      <c r="C32" s="23"/>
      <c r="D32" s="23"/>
      <c r="E32" s="23"/>
      <c r="F32" s="23">
        <v>0</v>
      </c>
      <c r="G32" s="17"/>
      <c r="H32" s="9"/>
      <c r="I32" s="9"/>
      <c r="J32" s="9"/>
      <c r="K32" s="9"/>
      <c r="L32" s="9"/>
      <c r="M32" s="9"/>
      <c r="N32" s="9"/>
      <c r="O32" s="9"/>
      <c r="P32" s="9"/>
    </row>
    <row r="33" spans="1:16" s="11" customFormat="1" ht="12" x14ac:dyDescent="0.25">
      <c r="A33" s="7"/>
      <c r="B33" s="87"/>
      <c r="C33" s="23"/>
      <c r="D33" s="23"/>
      <c r="E33" s="23"/>
      <c r="F33" s="23">
        <v>0</v>
      </c>
      <c r="G33" s="17"/>
      <c r="H33" s="9"/>
      <c r="I33" s="9"/>
      <c r="J33" s="9"/>
      <c r="K33" s="9"/>
      <c r="L33" s="9"/>
      <c r="M33" s="9"/>
      <c r="N33" s="9"/>
      <c r="O33" s="9"/>
      <c r="P33" s="9"/>
    </row>
    <row r="34" spans="1:16" s="11" customFormat="1" ht="12" x14ac:dyDescent="0.25">
      <c r="A34" s="7"/>
      <c r="B34" s="81"/>
      <c r="C34" s="82"/>
      <c r="D34" s="83"/>
      <c r="E34" s="84" t="s">
        <v>43</v>
      </c>
      <c r="F34" s="60">
        <f>SUM(F27:F33)</f>
        <v>0</v>
      </c>
      <c r="G34" s="17"/>
      <c r="H34" s="9"/>
      <c r="I34" s="9"/>
      <c r="J34" s="9"/>
      <c r="K34" s="9"/>
      <c r="L34" s="9"/>
      <c r="M34" s="9"/>
      <c r="N34" s="9"/>
      <c r="O34" s="9"/>
      <c r="P34" s="9"/>
    </row>
    <row r="35" spans="1:16" s="11" customFormat="1" thickBot="1" x14ac:dyDescent="0.3">
      <c r="A35" s="7"/>
      <c r="B35" s="53"/>
      <c r="C35" s="9"/>
      <c r="D35" s="12"/>
      <c r="E35" s="59"/>
      <c r="F35" s="60"/>
      <c r="G35" s="17"/>
      <c r="H35" s="9"/>
      <c r="I35" s="9"/>
      <c r="J35" s="9"/>
      <c r="K35" s="9"/>
      <c r="L35" s="9"/>
      <c r="M35" s="9"/>
      <c r="N35" s="9"/>
      <c r="O35" s="9"/>
      <c r="P35" s="9"/>
    </row>
    <row r="36" spans="1:16" s="11" customFormat="1" thickBot="1" x14ac:dyDescent="0.3">
      <c r="A36" s="7"/>
      <c r="B36" s="56"/>
      <c r="C36" s="33"/>
      <c r="D36" s="34"/>
      <c r="E36" s="86" t="s">
        <v>44</v>
      </c>
      <c r="F36" s="35">
        <f>F21+F23+F34</f>
        <v>0</v>
      </c>
      <c r="G36" s="95"/>
      <c r="H36" s="9"/>
      <c r="I36" s="9"/>
      <c r="J36" s="9"/>
      <c r="K36" s="9"/>
      <c r="L36" s="9"/>
      <c r="M36" s="9"/>
      <c r="N36" s="9"/>
      <c r="O36" s="9"/>
      <c r="P36" s="9"/>
    </row>
    <row r="37" spans="1:16" s="11" customFormat="1" thickBot="1" x14ac:dyDescent="0.3">
      <c r="A37" s="7"/>
      <c r="B37" s="9"/>
      <c r="C37" s="9"/>
      <c r="D37" s="12"/>
      <c r="E37" s="59"/>
      <c r="F37" s="60"/>
      <c r="G37" s="79"/>
      <c r="H37" s="9"/>
      <c r="I37" s="9"/>
      <c r="J37" s="9"/>
      <c r="K37" s="9"/>
      <c r="L37" s="9"/>
      <c r="M37" s="9"/>
      <c r="N37" s="9"/>
      <c r="O37" s="9"/>
      <c r="P37" s="9"/>
    </row>
    <row r="38" spans="1:16" s="11" customFormat="1" ht="15.75" x14ac:dyDescent="0.25">
      <c r="A38" s="96" t="s">
        <v>45</v>
      </c>
      <c r="B38" s="93" t="s">
        <v>46</v>
      </c>
      <c r="C38" s="105"/>
      <c r="D38" s="105"/>
      <c r="E38" s="105"/>
      <c r="F38" s="14"/>
      <c r="G38" s="15"/>
      <c r="H38" s="9"/>
      <c r="I38" s="10"/>
      <c r="J38" s="9"/>
      <c r="K38" s="9"/>
      <c r="L38" s="9"/>
      <c r="M38" s="9"/>
      <c r="N38" s="9"/>
      <c r="O38" s="9"/>
      <c r="P38" s="9"/>
    </row>
    <row r="39" spans="1:16" s="11" customFormat="1" ht="12" x14ac:dyDescent="0.25">
      <c r="A39" s="7"/>
      <c r="B39" s="53" t="s">
        <v>28</v>
      </c>
      <c r="C39" s="315"/>
      <c r="D39" s="315"/>
      <c r="E39" s="2"/>
      <c r="F39" s="16"/>
      <c r="G39" s="17"/>
      <c r="H39" s="9"/>
      <c r="I39" s="10"/>
      <c r="J39" s="9"/>
      <c r="K39" s="9"/>
      <c r="L39" s="9"/>
      <c r="M39" s="9"/>
      <c r="N39" s="9"/>
      <c r="O39" s="9"/>
      <c r="P39" s="9"/>
    </row>
    <row r="40" spans="1:16" s="11" customFormat="1" ht="12" x14ac:dyDescent="0.25">
      <c r="A40" s="7"/>
      <c r="B40" s="54" t="s">
        <v>29</v>
      </c>
      <c r="C40" s="18" t="s">
        <v>30</v>
      </c>
      <c r="D40" s="4" t="s">
        <v>31</v>
      </c>
      <c r="E40" s="18" t="s">
        <v>32</v>
      </c>
      <c r="F40" s="4" t="s">
        <v>33</v>
      </c>
      <c r="G40" s="17"/>
      <c r="H40" s="9"/>
      <c r="I40" s="10"/>
      <c r="J40" s="9"/>
      <c r="K40" s="9"/>
      <c r="L40" s="9"/>
      <c r="M40" s="9"/>
      <c r="N40" s="9"/>
      <c r="O40" s="9"/>
      <c r="P40" s="9"/>
    </row>
    <row r="41" spans="1:16" s="11" customFormat="1" ht="12" x14ac:dyDescent="0.25">
      <c r="A41" s="7"/>
      <c r="B41" s="104"/>
      <c r="C41" s="97"/>
      <c r="D41" s="22"/>
      <c r="E41" s="23"/>
      <c r="F41" s="27">
        <f t="shared" ref="F41:F49" si="1">$D41*E41</f>
        <v>0</v>
      </c>
      <c r="G41" s="17"/>
      <c r="H41" s="9"/>
      <c r="I41" s="10"/>
      <c r="J41" s="9"/>
      <c r="K41" s="9"/>
      <c r="L41" s="9"/>
      <c r="M41" s="9"/>
      <c r="N41" s="9"/>
      <c r="O41" s="9"/>
      <c r="P41" s="9"/>
    </row>
    <row r="42" spans="1:16" s="11" customFormat="1" ht="12" x14ac:dyDescent="0.25">
      <c r="A42" s="7"/>
      <c r="B42" s="104"/>
      <c r="C42" s="97"/>
      <c r="D42" s="22"/>
      <c r="E42" s="23"/>
      <c r="F42" s="27">
        <f t="shared" si="1"/>
        <v>0</v>
      </c>
      <c r="G42" s="17"/>
      <c r="H42" s="9"/>
      <c r="I42" s="10"/>
      <c r="J42" s="9"/>
      <c r="K42" s="9"/>
      <c r="L42" s="9"/>
      <c r="M42" s="9"/>
      <c r="N42" s="9"/>
      <c r="O42" s="9"/>
      <c r="P42" s="9"/>
    </row>
    <row r="43" spans="1:16" s="11" customFormat="1" ht="12" x14ac:dyDescent="0.25">
      <c r="A43" s="7"/>
      <c r="B43" s="104"/>
      <c r="C43" s="97"/>
      <c r="D43" s="22"/>
      <c r="E43" s="23"/>
      <c r="F43" s="27">
        <f t="shared" si="1"/>
        <v>0</v>
      </c>
      <c r="G43" s="17"/>
      <c r="H43" s="9"/>
      <c r="I43" s="10"/>
      <c r="J43" s="9"/>
      <c r="K43" s="9"/>
      <c r="L43" s="9"/>
      <c r="M43" s="9"/>
      <c r="N43" s="9"/>
      <c r="O43" s="9"/>
      <c r="P43" s="9"/>
    </row>
    <row r="44" spans="1:16" s="11" customFormat="1" ht="12" x14ac:dyDescent="0.25">
      <c r="A44" s="7"/>
      <c r="B44" s="104"/>
      <c r="C44" s="97"/>
      <c r="D44" s="22"/>
      <c r="E44" s="23"/>
      <c r="F44" s="27">
        <f t="shared" si="1"/>
        <v>0</v>
      </c>
      <c r="G44" s="17"/>
      <c r="H44" s="9"/>
      <c r="I44" s="10"/>
      <c r="J44" s="9"/>
      <c r="K44" s="9"/>
      <c r="L44" s="9"/>
      <c r="M44" s="9"/>
      <c r="N44" s="9"/>
      <c r="O44" s="9"/>
      <c r="P44" s="9"/>
    </row>
    <row r="45" spans="1:16" s="11" customFormat="1" ht="12" x14ac:dyDescent="0.25">
      <c r="A45" s="7"/>
      <c r="B45" s="104"/>
      <c r="C45" s="97"/>
      <c r="D45" s="22"/>
      <c r="E45" s="23"/>
      <c r="F45" s="27">
        <f t="shared" si="1"/>
        <v>0</v>
      </c>
      <c r="G45" s="17"/>
      <c r="H45" s="9"/>
      <c r="I45" s="10"/>
      <c r="J45" s="9"/>
      <c r="K45" s="9"/>
      <c r="L45" s="9"/>
      <c r="M45" s="9"/>
      <c r="N45" s="9"/>
      <c r="O45" s="9"/>
      <c r="P45" s="9"/>
    </row>
    <row r="46" spans="1:16" s="11" customFormat="1" ht="12" x14ac:dyDescent="0.25">
      <c r="A46" s="7"/>
      <c r="B46" s="104"/>
      <c r="C46" s="97"/>
      <c r="D46" s="22"/>
      <c r="E46" s="23"/>
      <c r="F46" s="27">
        <f t="shared" si="1"/>
        <v>0</v>
      </c>
      <c r="G46" s="17"/>
      <c r="H46" s="9"/>
      <c r="I46" s="10"/>
      <c r="J46" s="9"/>
      <c r="K46" s="9"/>
      <c r="L46" s="9"/>
      <c r="M46" s="9"/>
      <c r="N46" s="9"/>
      <c r="O46" s="9"/>
      <c r="P46" s="9"/>
    </row>
    <row r="47" spans="1:16" s="11" customFormat="1" ht="12" x14ac:dyDescent="0.25">
      <c r="A47" s="7"/>
      <c r="B47" s="104"/>
      <c r="C47" s="97"/>
      <c r="D47" s="22"/>
      <c r="E47" s="23"/>
      <c r="F47" s="27">
        <f t="shared" si="1"/>
        <v>0</v>
      </c>
      <c r="G47" s="17"/>
      <c r="H47" s="9"/>
      <c r="I47" s="10"/>
      <c r="J47" s="9"/>
      <c r="K47" s="9"/>
      <c r="L47" s="9"/>
      <c r="M47" s="9"/>
      <c r="N47" s="9"/>
      <c r="O47" s="9"/>
      <c r="P47" s="9"/>
    </row>
    <row r="48" spans="1:16" s="11" customFormat="1" ht="12" x14ac:dyDescent="0.25">
      <c r="A48" s="7"/>
      <c r="B48" s="104"/>
      <c r="C48" s="97"/>
      <c r="D48" s="22"/>
      <c r="E48" s="23"/>
      <c r="F48" s="27">
        <f t="shared" si="1"/>
        <v>0</v>
      </c>
      <c r="G48" s="17"/>
      <c r="H48" s="9"/>
      <c r="I48" s="10"/>
      <c r="J48" s="9"/>
      <c r="K48" s="9"/>
      <c r="L48" s="9"/>
      <c r="M48" s="9"/>
      <c r="N48" s="9"/>
      <c r="O48" s="9"/>
      <c r="P48" s="9"/>
    </row>
    <row r="49" spans="1:16" s="11" customFormat="1" ht="12" x14ac:dyDescent="0.25">
      <c r="A49" s="7"/>
      <c r="B49" s="104"/>
      <c r="C49" s="97"/>
      <c r="D49" s="22"/>
      <c r="E49" s="23"/>
      <c r="F49" s="27">
        <f t="shared" si="1"/>
        <v>0</v>
      </c>
      <c r="G49" s="17"/>
      <c r="H49" s="9"/>
      <c r="I49" s="10"/>
      <c r="J49" s="9"/>
      <c r="K49" s="9"/>
      <c r="L49" s="9"/>
      <c r="M49" s="9"/>
      <c r="N49" s="9"/>
      <c r="O49" s="9"/>
      <c r="P49" s="9"/>
    </row>
    <row r="50" spans="1:16" s="11" customFormat="1" ht="12" x14ac:dyDescent="0.25">
      <c r="A50" s="7"/>
      <c r="B50" s="55"/>
      <c r="C50" s="2"/>
      <c r="D50" s="25"/>
      <c r="E50" s="26" t="s">
        <v>38</v>
      </c>
      <c r="F50" s="29">
        <f>SUM(F41:F49)</f>
        <v>0</v>
      </c>
      <c r="G50" s="17"/>
      <c r="H50" s="9"/>
      <c r="I50" s="10"/>
      <c r="J50" s="9"/>
      <c r="K50" s="9"/>
      <c r="L50" s="9"/>
      <c r="M50" s="9"/>
      <c r="N50" s="9"/>
      <c r="O50" s="9"/>
      <c r="P50" s="9"/>
    </row>
    <row r="51" spans="1:16" s="11" customFormat="1" ht="12" x14ac:dyDescent="0.25">
      <c r="A51" s="7"/>
      <c r="B51" s="53"/>
      <c r="C51" s="9"/>
      <c r="D51" s="28"/>
      <c r="E51" s="28"/>
      <c r="F51" s="29"/>
      <c r="G51" s="17"/>
      <c r="H51" s="9"/>
      <c r="I51" s="10"/>
      <c r="J51" s="9"/>
      <c r="K51" s="9"/>
      <c r="L51" s="9"/>
      <c r="M51" s="9"/>
      <c r="N51" s="9"/>
      <c r="O51" s="9"/>
      <c r="P51" s="9"/>
    </row>
    <row r="52" spans="1:16" s="11" customFormat="1" ht="12" x14ac:dyDescent="0.25">
      <c r="A52" s="7"/>
      <c r="B52" s="53" t="s">
        <v>39</v>
      </c>
      <c r="C52" s="9"/>
      <c r="D52" s="2"/>
      <c r="E52" s="30"/>
      <c r="F52" s="139">
        <f>F50*0.15</f>
        <v>0</v>
      </c>
      <c r="G52" s="32"/>
      <c r="H52" s="9"/>
      <c r="I52" s="10"/>
      <c r="J52" s="9"/>
      <c r="K52" s="9"/>
      <c r="L52" s="9"/>
      <c r="M52" s="9"/>
      <c r="N52" s="9"/>
      <c r="O52" s="9"/>
      <c r="P52" s="9"/>
    </row>
    <row r="53" spans="1:16" s="11" customFormat="1" ht="12" x14ac:dyDescent="0.25">
      <c r="A53" s="7"/>
      <c r="B53" s="53"/>
      <c r="C53" s="9"/>
      <c r="D53" s="12"/>
      <c r="E53" s="59"/>
      <c r="F53" s="60"/>
      <c r="G53" s="17"/>
      <c r="H53" s="9"/>
      <c r="I53" s="10"/>
      <c r="J53" s="9"/>
      <c r="K53" s="9"/>
      <c r="L53" s="9"/>
      <c r="M53" s="9"/>
      <c r="N53" s="9"/>
      <c r="O53" s="9"/>
      <c r="P53" s="9"/>
    </row>
    <row r="54" spans="1:16" s="11" customFormat="1" ht="12" x14ac:dyDescent="0.25">
      <c r="A54" s="7"/>
      <c r="B54" s="53"/>
      <c r="C54" s="9"/>
      <c r="D54" s="12"/>
      <c r="E54" s="59"/>
      <c r="F54" s="60"/>
      <c r="G54" s="17"/>
      <c r="H54" s="9"/>
      <c r="I54" s="10"/>
      <c r="J54" s="9"/>
      <c r="K54" s="9"/>
      <c r="L54" s="9"/>
      <c r="M54" s="9"/>
      <c r="N54" s="9"/>
      <c r="O54" s="9"/>
      <c r="P54" s="9"/>
    </row>
    <row r="55" spans="1:16" s="11" customFormat="1" ht="12" x14ac:dyDescent="0.25">
      <c r="A55" s="7"/>
      <c r="B55" s="53" t="s">
        <v>40</v>
      </c>
      <c r="C55" s="9"/>
      <c r="D55" s="12"/>
      <c r="E55" s="59"/>
      <c r="F55" s="60"/>
      <c r="G55" s="17"/>
      <c r="H55" s="9"/>
      <c r="I55" s="10"/>
      <c r="J55" s="9"/>
      <c r="K55" s="9"/>
      <c r="L55" s="9"/>
      <c r="M55" s="9"/>
      <c r="N55" s="9"/>
      <c r="O55" s="9"/>
      <c r="P55" s="9"/>
    </row>
    <row r="56" spans="1:16" s="11" customFormat="1" ht="12" x14ac:dyDescent="0.25">
      <c r="A56" s="7"/>
      <c r="B56" s="54" t="s">
        <v>41</v>
      </c>
      <c r="C56" s="9"/>
      <c r="E56" s="59"/>
      <c r="F56" s="4" t="s">
        <v>42</v>
      </c>
      <c r="G56" s="17"/>
      <c r="H56" s="9"/>
      <c r="I56" s="10"/>
      <c r="J56" s="9"/>
      <c r="K56" s="9"/>
      <c r="L56" s="9"/>
      <c r="M56" s="9"/>
      <c r="N56" s="9"/>
      <c r="O56" s="9"/>
      <c r="P56" s="9"/>
    </row>
    <row r="57" spans="1:16" s="11" customFormat="1" ht="12" x14ac:dyDescent="0.25">
      <c r="A57" s="7"/>
      <c r="B57" s="87"/>
      <c r="C57" s="23"/>
      <c r="D57" s="23"/>
      <c r="E57" s="23"/>
      <c r="F57" s="23">
        <v>0</v>
      </c>
      <c r="G57" s="17"/>
      <c r="H57" s="9"/>
      <c r="I57" s="10"/>
      <c r="J57" s="9"/>
      <c r="K57" s="9"/>
      <c r="L57" s="9"/>
      <c r="M57" s="9"/>
      <c r="N57" s="9"/>
      <c r="O57" s="9"/>
      <c r="P57" s="9"/>
    </row>
    <row r="58" spans="1:16" s="11" customFormat="1" ht="12" x14ac:dyDescent="0.25">
      <c r="A58" s="7"/>
      <c r="B58" s="87"/>
      <c r="C58" s="23"/>
      <c r="D58" s="23"/>
      <c r="E58" s="23"/>
      <c r="F58" s="23">
        <v>0</v>
      </c>
      <c r="G58" s="17"/>
      <c r="H58" s="9"/>
      <c r="I58" s="10"/>
      <c r="J58" s="9"/>
      <c r="K58" s="9"/>
      <c r="L58" s="9"/>
      <c r="M58" s="9"/>
      <c r="N58" s="9"/>
      <c r="O58" s="9"/>
      <c r="P58" s="9"/>
    </row>
    <row r="59" spans="1:16" s="11" customFormat="1" ht="12" x14ac:dyDescent="0.25">
      <c r="A59" s="7"/>
      <c r="B59" s="87"/>
      <c r="C59" s="23"/>
      <c r="D59" s="23"/>
      <c r="E59" s="23"/>
      <c r="F59" s="23">
        <v>0</v>
      </c>
      <c r="G59" s="17"/>
      <c r="H59" s="9"/>
      <c r="I59" s="10"/>
      <c r="J59" s="9"/>
      <c r="K59" s="9"/>
      <c r="L59" s="9"/>
      <c r="M59" s="9"/>
      <c r="N59" s="9"/>
      <c r="O59" s="9"/>
      <c r="P59" s="9"/>
    </row>
    <row r="60" spans="1:16" s="11" customFormat="1" ht="12" x14ac:dyDescent="0.25">
      <c r="A60" s="7"/>
      <c r="B60" s="87"/>
      <c r="C60" s="23"/>
      <c r="D60" s="23"/>
      <c r="E60" s="23"/>
      <c r="F60" s="23">
        <v>0</v>
      </c>
      <c r="G60" s="17"/>
      <c r="H60" s="9"/>
      <c r="I60" s="10"/>
      <c r="J60" s="9"/>
      <c r="K60" s="9"/>
      <c r="L60" s="9"/>
      <c r="M60" s="9"/>
      <c r="N60" s="9"/>
      <c r="O60" s="9"/>
      <c r="P60" s="9"/>
    </row>
    <row r="61" spans="1:16" s="11" customFormat="1" ht="12" x14ac:dyDescent="0.25">
      <c r="A61" s="7"/>
      <c r="B61" s="87"/>
      <c r="C61" s="23"/>
      <c r="D61" s="23"/>
      <c r="E61" s="23"/>
      <c r="F61" s="23">
        <v>0</v>
      </c>
      <c r="G61" s="17"/>
      <c r="H61" s="9"/>
      <c r="I61" s="10"/>
      <c r="J61" s="9"/>
      <c r="K61" s="9"/>
      <c r="L61" s="9"/>
      <c r="M61" s="9"/>
      <c r="N61" s="9"/>
      <c r="O61" s="9"/>
      <c r="P61" s="9"/>
    </row>
    <row r="62" spans="1:16" s="11" customFormat="1" ht="12" x14ac:dyDescent="0.25">
      <c r="A62" s="7"/>
      <c r="B62" s="87"/>
      <c r="C62" s="23"/>
      <c r="D62" s="23"/>
      <c r="E62" s="23"/>
      <c r="F62" s="23">
        <v>0</v>
      </c>
      <c r="G62" s="17"/>
      <c r="H62" s="9"/>
      <c r="I62" s="10"/>
      <c r="J62" s="9"/>
      <c r="K62" s="9"/>
      <c r="L62" s="9"/>
      <c r="M62" s="9"/>
      <c r="N62" s="9"/>
      <c r="O62" s="9"/>
      <c r="P62" s="9"/>
    </row>
    <row r="63" spans="1:16" s="11" customFormat="1" ht="12" x14ac:dyDescent="0.25">
      <c r="A63" s="7"/>
      <c r="B63" s="87"/>
      <c r="C63" s="23"/>
      <c r="D63" s="23"/>
      <c r="E63" s="23"/>
      <c r="F63" s="23">
        <v>0</v>
      </c>
      <c r="G63" s="17"/>
      <c r="H63" s="9"/>
      <c r="I63" s="10"/>
      <c r="J63" s="9"/>
      <c r="K63" s="9"/>
      <c r="L63" s="9"/>
      <c r="M63" s="9"/>
      <c r="N63" s="9"/>
      <c r="O63" s="9"/>
      <c r="P63" s="9"/>
    </row>
    <row r="64" spans="1:16" s="11" customFormat="1" ht="12" x14ac:dyDescent="0.25">
      <c r="A64" s="7"/>
      <c r="B64" s="81"/>
      <c r="C64" s="82"/>
      <c r="D64" s="83"/>
      <c r="E64" s="84" t="s">
        <v>43</v>
      </c>
      <c r="F64" s="60">
        <f>SUM(F57:F63)</f>
        <v>0</v>
      </c>
      <c r="G64" s="17"/>
      <c r="H64" s="9"/>
      <c r="I64" s="10"/>
      <c r="J64" s="9"/>
      <c r="K64" s="9"/>
      <c r="L64" s="9"/>
      <c r="M64" s="9"/>
      <c r="N64" s="9"/>
      <c r="O64" s="9"/>
      <c r="P64" s="9"/>
    </row>
    <row r="65" spans="1:16" s="11" customFormat="1" thickBot="1" x14ac:dyDescent="0.3">
      <c r="A65" s="7"/>
      <c r="B65" s="53"/>
      <c r="C65" s="9"/>
      <c r="D65" s="12"/>
      <c r="E65" s="59"/>
      <c r="F65" s="60"/>
      <c r="G65" s="17"/>
      <c r="H65" s="9"/>
      <c r="I65" s="10"/>
      <c r="J65" s="9"/>
      <c r="K65" s="9"/>
      <c r="L65" s="9"/>
      <c r="M65" s="9"/>
      <c r="N65" s="9"/>
      <c r="O65" s="9"/>
      <c r="P65" s="9"/>
    </row>
    <row r="66" spans="1:16" s="11" customFormat="1" thickBot="1" x14ac:dyDescent="0.3">
      <c r="A66" s="7"/>
      <c r="B66" s="56"/>
      <c r="C66" s="33"/>
      <c r="D66" s="34"/>
      <c r="E66" s="86" t="s">
        <v>47</v>
      </c>
      <c r="F66" s="35">
        <f>F50+F52+F64</f>
        <v>0</v>
      </c>
      <c r="G66" s="95"/>
      <c r="H66" s="9"/>
      <c r="I66" s="10"/>
      <c r="J66" s="9"/>
      <c r="K66" s="9"/>
      <c r="L66" s="9"/>
      <c r="M66" s="9"/>
      <c r="N66" s="9"/>
      <c r="O66" s="9"/>
      <c r="P66" s="9"/>
    </row>
    <row r="67" spans="1:16" s="11" customFormat="1" thickBot="1" x14ac:dyDescent="0.3">
      <c r="A67" s="7"/>
      <c r="B67" s="9"/>
      <c r="C67" s="9"/>
      <c r="D67" s="12"/>
      <c r="E67" s="59"/>
      <c r="F67" s="60"/>
      <c r="G67" s="40"/>
      <c r="H67" s="9"/>
      <c r="I67" s="10"/>
      <c r="J67" s="9"/>
      <c r="K67" s="9"/>
      <c r="L67" s="9"/>
      <c r="M67" s="9"/>
      <c r="N67" s="9"/>
      <c r="O67" s="9"/>
      <c r="P67" s="9"/>
    </row>
    <row r="68" spans="1:16" s="11" customFormat="1" ht="15.75" x14ac:dyDescent="0.25">
      <c r="A68" s="96" t="s">
        <v>48</v>
      </c>
      <c r="B68" s="93" t="s">
        <v>49</v>
      </c>
      <c r="C68" s="105"/>
      <c r="D68" s="38"/>
      <c r="E68" s="14"/>
      <c r="F68" s="38"/>
      <c r="G68" s="15"/>
      <c r="H68" s="9"/>
      <c r="I68" s="10"/>
      <c r="J68" s="9"/>
      <c r="K68" s="9"/>
      <c r="L68" s="9"/>
      <c r="M68" s="9"/>
      <c r="N68" s="9"/>
      <c r="O68" s="9"/>
      <c r="P68" s="9"/>
    </row>
    <row r="69" spans="1:16" s="11" customFormat="1" ht="12" x14ac:dyDescent="0.25">
      <c r="A69" s="7"/>
      <c r="B69" s="53"/>
      <c r="C69" s="18"/>
      <c r="D69" s="4"/>
      <c r="E69" s="18"/>
      <c r="F69" s="16"/>
      <c r="G69" s="17"/>
      <c r="H69" s="9"/>
      <c r="I69" s="10"/>
      <c r="J69" s="9"/>
      <c r="K69" s="9"/>
      <c r="L69" s="9"/>
      <c r="M69" s="9"/>
      <c r="N69" s="9"/>
      <c r="O69" s="9"/>
      <c r="P69" s="9"/>
    </row>
    <row r="70" spans="1:16" s="11" customFormat="1" ht="12" x14ac:dyDescent="0.25">
      <c r="A70" s="7"/>
      <c r="B70" s="316" t="s">
        <v>50</v>
      </c>
      <c r="C70" s="18" t="s">
        <v>30</v>
      </c>
      <c r="D70" s="4" t="s">
        <v>51</v>
      </c>
      <c r="E70" s="18" t="s">
        <v>52</v>
      </c>
      <c r="F70" s="4" t="s">
        <v>42</v>
      </c>
      <c r="G70" s="17"/>
      <c r="H70" s="9"/>
      <c r="I70" s="10"/>
      <c r="J70" s="9"/>
      <c r="K70" s="9"/>
      <c r="L70" s="9"/>
      <c r="M70" s="9"/>
      <c r="N70" s="9"/>
      <c r="O70" s="9"/>
      <c r="P70" s="9"/>
    </row>
    <row r="71" spans="1:16" s="11" customFormat="1" ht="12" x14ac:dyDescent="0.25">
      <c r="A71" s="7"/>
      <c r="B71" s="104"/>
      <c r="C71" s="97"/>
      <c r="D71" s="88"/>
      <c r="E71" s="88"/>
      <c r="F71" s="99">
        <f t="shared" ref="F71:F78" si="2">D71*E71</f>
        <v>0</v>
      </c>
      <c r="G71" s="37"/>
      <c r="H71" s="9"/>
      <c r="I71" s="10"/>
      <c r="J71" s="9"/>
      <c r="K71" s="9"/>
      <c r="L71" s="9"/>
      <c r="M71" s="9"/>
      <c r="N71" s="9"/>
      <c r="O71" s="9"/>
      <c r="P71" s="9"/>
    </row>
    <row r="72" spans="1:16" s="11" customFormat="1" ht="12" x14ac:dyDescent="0.25">
      <c r="A72" s="7"/>
      <c r="B72" s="104"/>
      <c r="C72" s="97"/>
      <c r="D72" s="88"/>
      <c r="E72" s="88"/>
      <c r="F72" s="99">
        <f t="shared" si="2"/>
        <v>0</v>
      </c>
      <c r="G72" s="37"/>
      <c r="H72" s="9"/>
      <c r="I72" s="10"/>
      <c r="J72" s="9"/>
      <c r="K72" s="9"/>
      <c r="L72" s="9"/>
      <c r="M72" s="9"/>
      <c r="N72" s="9"/>
      <c r="O72" s="9"/>
      <c r="P72" s="9"/>
    </row>
    <row r="73" spans="1:16" s="11" customFormat="1" ht="12" x14ac:dyDescent="0.25">
      <c r="A73" s="7"/>
      <c r="B73" s="104"/>
      <c r="C73" s="97"/>
      <c r="D73" s="88"/>
      <c r="E73" s="88"/>
      <c r="F73" s="99">
        <f t="shared" si="2"/>
        <v>0</v>
      </c>
      <c r="G73" s="37"/>
      <c r="H73" s="9"/>
      <c r="I73" s="10"/>
      <c r="J73" s="9"/>
      <c r="K73" s="9"/>
      <c r="L73" s="9"/>
      <c r="M73" s="9"/>
      <c r="N73" s="9"/>
      <c r="O73" s="9"/>
      <c r="P73" s="9"/>
    </row>
    <row r="74" spans="1:16" s="11" customFormat="1" ht="12" x14ac:dyDescent="0.25">
      <c r="A74" s="7"/>
      <c r="B74" s="104"/>
      <c r="C74" s="97"/>
      <c r="D74" s="88"/>
      <c r="E74" s="88"/>
      <c r="F74" s="99">
        <f t="shared" si="2"/>
        <v>0</v>
      </c>
      <c r="G74" s="37"/>
      <c r="H74" s="9"/>
      <c r="I74" s="10"/>
      <c r="J74" s="9"/>
      <c r="K74" s="9"/>
      <c r="L74" s="9"/>
      <c r="M74" s="9"/>
      <c r="N74" s="9"/>
      <c r="O74" s="9"/>
      <c r="P74" s="9"/>
    </row>
    <row r="75" spans="1:16" s="11" customFormat="1" ht="12" x14ac:dyDescent="0.25">
      <c r="A75" s="7"/>
      <c r="B75" s="104"/>
      <c r="C75" s="97"/>
      <c r="D75" s="88"/>
      <c r="E75" s="88"/>
      <c r="F75" s="99">
        <f t="shared" si="2"/>
        <v>0</v>
      </c>
      <c r="G75" s="37"/>
      <c r="H75" s="9"/>
      <c r="I75" s="10"/>
      <c r="J75" s="9"/>
      <c r="K75" s="9"/>
      <c r="L75" s="9"/>
      <c r="M75" s="9"/>
      <c r="N75" s="9"/>
      <c r="O75" s="9"/>
      <c r="P75" s="9"/>
    </row>
    <row r="76" spans="1:16" s="11" customFormat="1" ht="12" x14ac:dyDescent="0.25">
      <c r="A76" s="7"/>
      <c r="B76" s="78"/>
      <c r="C76" s="98"/>
      <c r="D76" s="89"/>
      <c r="E76" s="89"/>
      <c r="F76" s="99">
        <f t="shared" si="2"/>
        <v>0</v>
      </c>
      <c r="G76" s="37"/>
      <c r="H76" s="9"/>
      <c r="I76" s="10"/>
      <c r="J76" s="9"/>
      <c r="K76" s="9"/>
      <c r="L76" s="9"/>
      <c r="M76" s="9"/>
      <c r="N76" s="9"/>
      <c r="O76" s="9"/>
      <c r="P76" s="9"/>
    </row>
    <row r="77" spans="1:16" s="11" customFormat="1" ht="12" x14ac:dyDescent="0.25">
      <c r="A77" s="7"/>
      <c r="B77" s="78"/>
      <c r="C77" s="98"/>
      <c r="D77" s="89"/>
      <c r="E77" s="89"/>
      <c r="F77" s="99">
        <f t="shared" si="2"/>
        <v>0</v>
      </c>
      <c r="G77" s="37"/>
      <c r="H77" s="9"/>
      <c r="I77" s="10"/>
      <c r="J77" s="9"/>
      <c r="K77" s="9"/>
      <c r="L77" s="9"/>
      <c r="M77" s="9"/>
      <c r="N77" s="9"/>
      <c r="O77" s="9"/>
      <c r="P77" s="9"/>
    </row>
    <row r="78" spans="1:16" s="11" customFormat="1" ht="12" x14ac:dyDescent="0.25">
      <c r="A78" s="1"/>
      <c r="B78" s="78"/>
      <c r="C78" s="98"/>
      <c r="D78" s="89"/>
      <c r="E78" s="89"/>
      <c r="F78" s="99">
        <f t="shared" si="2"/>
        <v>0</v>
      </c>
      <c r="G78" s="37"/>
      <c r="H78" s="9"/>
      <c r="I78" s="10"/>
      <c r="J78" s="9"/>
      <c r="K78" s="9"/>
      <c r="L78" s="9"/>
      <c r="M78" s="9"/>
      <c r="N78" s="9"/>
      <c r="O78" s="9"/>
      <c r="P78" s="9"/>
    </row>
    <row r="79" spans="1:16" s="11" customFormat="1" thickBot="1" x14ac:dyDescent="0.3">
      <c r="A79" s="1"/>
      <c r="B79" s="55"/>
      <c r="C79" s="2"/>
      <c r="D79" s="3"/>
      <c r="E79" s="2"/>
      <c r="F79" s="39"/>
      <c r="G79" s="37"/>
      <c r="H79" s="9"/>
      <c r="I79" s="10"/>
      <c r="J79" s="9"/>
      <c r="K79" s="9"/>
      <c r="L79" s="9"/>
      <c r="M79" s="9"/>
      <c r="N79" s="9"/>
      <c r="O79" s="9"/>
      <c r="P79" s="9"/>
    </row>
    <row r="80" spans="1:16" s="11" customFormat="1" thickBot="1" x14ac:dyDescent="0.3">
      <c r="A80" s="7"/>
      <c r="B80" s="56"/>
      <c r="C80" s="33"/>
      <c r="D80" s="34"/>
      <c r="E80" s="86" t="s">
        <v>53</v>
      </c>
      <c r="F80" s="35">
        <f>SUM(F71:F78)</f>
        <v>0</v>
      </c>
      <c r="G80" s="36"/>
      <c r="H80" s="9"/>
      <c r="I80" s="10"/>
      <c r="J80" s="9"/>
      <c r="K80" s="9"/>
      <c r="L80" s="9"/>
      <c r="M80" s="9"/>
      <c r="N80" s="9"/>
      <c r="O80" s="9"/>
      <c r="P80" s="9"/>
    </row>
    <row r="81" spans="1:16" s="6" customFormat="1" ht="14.25" customHeight="1" thickBot="1" x14ac:dyDescent="0.3">
      <c r="A81" s="1"/>
      <c r="B81" s="2"/>
      <c r="C81" s="2"/>
      <c r="D81" s="3"/>
      <c r="E81" s="2"/>
      <c r="F81" s="3"/>
      <c r="G81" s="4"/>
      <c r="H81" s="2"/>
      <c r="I81" s="5"/>
      <c r="J81" s="13"/>
      <c r="K81" s="2"/>
      <c r="L81" s="2"/>
      <c r="M81" s="2"/>
      <c r="N81" s="2"/>
      <c r="O81" s="2"/>
      <c r="P81" s="2"/>
    </row>
    <row r="82" spans="1:16" s="6" customFormat="1" ht="14.25" customHeight="1" x14ac:dyDescent="0.25">
      <c r="A82" s="96" t="s">
        <v>26</v>
      </c>
      <c r="B82" s="93" t="s">
        <v>55</v>
      </c>
      <c r="C82" s="105"/>
      <c r="D82" s="105"/>
      <c r="E82" s="105"/>
      <c r="F82" s="14"/>
      <c r="G82" s="15"/>
      <c r="H82" s="2"/>
      <c r="I82" s="5"/>
      <c r="J82" s="13"/>
      <c r="K82" s="2"/>
      <c r="L82" s="2"/>
      <c r="M82" s="2"/>
      <c r="N82" s="2"/>
      <c r="O82" s="2"/>
      <c r="P82" s="2"/>
    </row>
    <row r="83" spans="1:16" s="6" customFormat="1" ht="14.25" customHeight="1" x14ac:dyDescent="0.25">
      <c r="A83" s="7"/>
      <c r="B83" s="53" t="s">
        <v>56</v>
      </c>
      <c r="C83" s="315"/>
      <c r="D83" s="315"/>
      <c r="E83" s="2"/>
      <c r="F83" s="16"/>
      <c r="G83" s="17"/>
      <c r="H83" s="2"/>
      <c r="I83" s="5"/>
      <c r="J83" s="13"/>
      <c r="K83" s="2"/>
      <c r="L83" s="2"/>
      <c r="M83" s="2"/>
      <c r="N83" s="2"/>
      <c r="O83" s="2"/>
      <c r="P83" s="2"/>
    </row>
    <row r="84" spans="1:16" s="6" customFormat="1" ht="14.25" customHeight="1" x14ac:dyDescent="0.25">
      <c r="A84" s="7"/>
      <c r="B84" s="54" t="s">
        <v>57</v>
      </c>
      <c r="C84" s="18" t="s">
        <v>58</v>
      </c>
      <c r="D84" s="4" t="s">
        <v>31</v>
      </c>
      <c r="E84" s="18" t="s">
        <v>32</v>
      </c>
      <c r="F84" s="4" t="s">
        <v>59</v>
      </c>
      <c r="G84" s="17"/>
      <c r="H84" s="2"/>
      <c r="I84" s="5"/>
      <c r="J84" s="13"/>
      <c r="K84" s="2"/>
      <c r="L84" s="2"/>
      <c r="M84" s="2"/>
      <c r="N84" s="2"/>
      <c r="O84" s="2"/>
      <c r="P84" s="2"/>
    </row>
    <row r="85" spans="1:16" s="6" customFormat="1" ht="14.25" customHeight="1" x14ac:dyDescent="0.25">
      <c r="A85" s="7"/>
      <c r="B85" s="104"/>
      <c r="C85" s="22"/>
      <c r="D85" s="22"/>
      <c r="E85" s="23"/>
      <c r="F85" s="27">
        <f t="shared" ref="F85" si="3">C85*D85*E85</f>
        <v>0</v>
      </c>
      <c r="G85" s="17"/>
      <c r="H85" s="2"/>
      <c r="I85" s="5"/>
      <c r="J85" s="13"/>
      <c r="K85" s="2"/>
      <c r="L85" s="2"/>
      <c r="M85" s="2"/>
      <c r="N85" s="2"/>
      <c r="O85" s="2"/>
      <c r="P85" s="2"/>
    </row>
    <row r="86" spans="1:16" s="6" customFormat="1" ht="14.25" customHeight="1" x14ac:dyDescent="0.25">
      <c r="A86" s="7"/>
      <c r="B86" s="104"/>
      <c r="C86" s="22"/>
      <c r="D86" s="22"/>
      <c r="E86" s="23"/>
      <c r="F86" s="27">
        <f t="shared" ref="F86:F93" si="4">C86*D86*E86</f>
        <v>0</v>
      </c>
      <c r="G86" s="17"/>
      <c r="H86" s="2"/>
      <c r="I86" s="5"/>
      <c r="J86" s="13"/>
      <c r="K86" s="2"/>
      <c r="L86" s="2"/>
      <c r="M86" s="2"/>
      <c r="N86" s="2"/>
      <c r="O86" s="2"/>
      <c r="P86" s="2"/>
    </row>
    <row r="87" spans="1:16" s="6" customFormat="1" ht="14.25" customHeight="1" x14ac:dyDescent="0.25">
      <c r="A87" s="7"/>
      <c r="B87" s="104"/>
      <c r="C87" s="22"/>
      <c r="D87" s="22"/>
      <c r="E87" s="23"/>
      <c r="F87" s="27">
        <f t="shared" si="4"/>
        <v>0</v>
      </c>
      <c r="G87" s="17"/>
      <c r="H87" s="2"/>
      <c r="I87" s="5"/>
      <c r="J87" s="13"/>
      <c r="K87" s="2"/>
      <c r="L87" s="2"/>
      <c r="M87" s="2"/>
      <c r="N87" s="2"/>
      <c r="O87" s="2"/>
      <c r="P87" s="2"/>
    </row>
    <row r="88" spans="1:16" s="6" customFormat="1" ht="14.25" customHeight="1" x14ac:dyDescent="0.25">
      <c r="A88" s="7"/>
      <c r="B88" s="104"/>
      <c r="C88" s="22"/>
      <c r="D88" s="22"/>
      <c r="E88" s="23"/>
      <c r="F88" s="27">
        <f t="shared" si="4"/>
        <v>0</v>
      </c>
      <c r="G88" s="17"/>
      <c r="H88" s="2"/>
      <c r="I88" s="5"/>
      <c r="J88" s="13"/>
      <c r="K88" s="2"/>
      <c r="L88" s="2"/>
      <c r="M88" s="2"/>
      <c r="N88" s="2"/>
      <c r="O88" s="2"/>
      <c r="P88" s="2"/>
    </row>
    <row r="89" spans="1:16" s="6" customFormat="1" ht="14.25" customHeight="1" x14ac:dyDescent="0.25">
      <c r="A89" s="7"/>
      <c r="B89" s="104"/>
      <c r="C89" s="22"/>
      <c r="D89" s="22"/>
      <c r="E89" s="23"/>
      <c r="F89" s="27">
        <f t="shared" si="4"/>
        <v>0</v>
      </c>
      <c r="G89" s="17"/>
      <c r="H89" s="2"/>
      <c r="I89" s="5"/>
      <c r="J89" s="13"/>
      <c r="K89" s="2"/>
      <c r="L89" s="2"/>
      <c r="M89" s="2"/>
      <c r="N89" s="2"/>
      <c r="O89" s="2"/>
      <c r="P89" s="2"/>
    </row>
    <row r="90" spans="1:16" s="6" customFormat="1" ht="14.25" customHeight="1" x14ac:dyDescent="0.25">
      <c r="A90" s="7"/>
      <c r="B90" s="104"/>
      <c r="C90" s="22"/>
      <c r="D90" s="22"/>
      <c r="E90" s="23"/>
      <c r="F90" s="27">
        <f t="shared" si="4"/>
        <v>0</v>
      </c>
      <c r="G90" s="17"/>
      <c r="H90" s="2"/>
      <c r="I90" s="5"/>
      <c r="J90" s="13"/>
      <c r="K90" s="2"/>
      <c r="L90" s="2"/>
      <c r="M90" s="2"/>
      <c r="N90" s="2"/>
      <c r="O90" s="2"/>
      <c r="P90" s="2"/>
    </row>
    <row r="91" spans="1:16" s="6" customFormat="1" ht="14.25" customHeight="1" x14ac:dyDescent="0.25">
      <c r="A91" s="7"/>
      <c r="B91" s="104"/>
      <c r="C91" s="22"/>
      <c r="D91" s="22"/>
      <c r="E91" s="23"/>
      <c r="F91" s="27">
        <f t="shared" si="4"/>
        <v>0</v>
      </c>
      <c r="G91" s="17"/>
      <c r="H91" s="2"/>
      <c r="I91" s="5"/>
      <c r="J91" s="13"/>
      <c r="K91" s="2"/>
      <c r="L91" s="2"/>
      <c r="M91" s="2"/>
      <c r="N91" s="2"/>
      <c r="O91" s="2"/>
      <c r="P91" s="2"/>
    </row>
    <row r="92" spans="1:16" s="6" customFormat="1" ht="14.25" customHeight="1" x14ac:dyDescent="0.25">
      <c r="A92" s="7"/>
      <c r="B92" s="104"/>
      <c r="C92" s="22"/>
      <c r="D92" s="22"/>
      <c r="E92" s="23"/>
      <c r="F92" s="27">
        <f t="shared" si="4"/>
        <v>0</v>
      </c>
      <c r="G92" s="17"/>
      <c r="H92" s="2"/>
      <c r="I92" s="5"/>
      <c r="J92" s="13"/>
      <c r="K92" s="2"/>
      <c r="L92" s="2"/>
      <c r="M92" s="2"/>
      <c r="N92" s="2"/>
      <c r="O92" s="2"/>
      <c r="P92" s="2"/>
    </row>
    <row r="93" spans="1:16" s="6" customFormat="1" ht="14.25" customHeight="1" x14ac:dyDescent="0.25">
      <c r="A93" s="7"/>
      <c r="B93" s="104"/>
      <c r="C93" s="22"/>
      <c r="D93" s="22"/>
      <c r="E93" s="23"/>
      <c r="F93" s="27">
        <f t="shared" si="4"/>
        <v>0</v>
      </c>
      <c r="G93" s="17"/>
      <c r="H93" s="2"/>
      <c r="I93" s="5"/>
      <c r="J93" s="13"/>
      <c r="K93" s="2"/>
      <c r="L93" s="2"/>
      <c r="M93" s="2"/>
      <c r="N93" s="2"/>
      <c r="O93" s="2"/>
      <c r="P93" s="2"/>
    </row>
    <row r="94" spans="1:16" s="6" customFormat="1" ht="14.25" customHeight="1" x14ac:dyDescent="0.25">
      <c r="A94" s="7"/>
      <c r="B94" s="55"/>
      <c r="C94" s="2"/>
      <c r="D94" s="25"/>
      <c r="E94" s="26" t="s">
        <v>60</v>
      </c>
      <c r="F94" s="29">
        <f>SUM(F85:F93)</f>
        <v>0</v>
      </c>
      <c r="G94" s="17"/>
      <c r="H94" s="2"/>
      <c r="I94" s="5"/>
      <c r="J94" s="13"/>
      <c r="K94" s="2"/>
      <c r="L94" s="2"/>
      <c r="M94" s="2"/>
      <c r="N94" s="2"/>
      <c r="O94" s="2"/>
      <c r="P94" s="2"/>
    </row>
    <row r="95" spans="1:16" s="6" customFormat="1" ht="14.25" customHeight="1" x14ac:dyDescent="0.25">
      <c r="A95" s="7"/>
      <c r="B95" s="53"/>
      <c r="C95" s="9"/>
      <c r="D95" s="28"/>
      <c r="E95" s="28"/>
      <c r="F95" s="29"/>
      <c r="G95" s="17"/>
      <c r="H95" s="2"/>
      <c r="I95" s="5"/>
      <c r="J95" s="13"/>
      <c r="K95" s="2"/>
      <c r="L95" s="2"/>
      <c r="M95" s="2"/>
      <c r="N95" s="2"/>
      <c r="O95" s="2"/>
      <c r="P95" s="2"/>
    </row>
    <row r="96" spans="1:16" s="6" customFormat="1" ht="14.25" customHeight="1" x14ac:dyDescent="0.25">
      <c r="A96" s="7"/>
      <c r="B96" s="53"/>
      <c r="C96" s="9"/>
      <c r="D96" s="12"/>
      <c r="E96" s="59"/>
      <c r="F96" s="60"/>
      <c r="G96" s="17"/>
      <c r="H96" s="2"/>
      <c r="I96" s="5"/>
      <c r="J96" s="13"/>
      <c r="K96" s="2"/>
      <c r="L96" s="2"/>
      <c r="M96" s="2"/>
      <c r="N96" s="2"/>
      <c r="O96" s="2"/>
      <c r="P96" s="2"/>
    </row>
    <row r="97" spans="1:16" s="6" customFormat="1" ht="14.25" customHeight="1" x14ac:dyDescent="0.25">
      <c r="A97" s="7"/>
      <c r="B97" s="53" t="s">
        <v>61</v>
      </c>
      <c r="C97" s="9"/>
      <c r="D97" s="12"/>
      <c r="E97" s="59"/>
      <c r="F97" s="60"/>
      <c r="G97" s="80"/>
      <c r="H97" s="2"/>
      <c r="I97" s="5"/>
      <c r="J97" s="13"/>
      <c r="K97" s="2"/>
      <c r="L97" s="2"/>
      <c r="M97" s="2"/>
      <c r="N97" s="2"/>
      <c r="O97" s="2"/>
      <c r="P97" s="2"/>
    </row>
    <row r="98" spans="1:16" s="6" customFormat="1" ht="14.25" customHeight="1" x14ac:dyDescent="0.25">
      <c r="A98" s="7"/>
      <c r="B98" s="54" t="s">
        <v>57</v>
      </c>
      <c r="C98" s="18" t="s">
        <v>62</v>
      </c>
      <c r="D98" s="4" t="s">
        <v>31</v>
      </c>
      <c r="E98" s="18" t="s">
        <v>32</v>
      </c>
      <c r="F98" s="4" t="s">
        <v>33</v>
      </c>
      <c r="G98" s="17"/>
      <c r="H98" s="2"/>
      <c r="I98" s="5"/>
      <c r="J98" s="13"/>
      <c r="K98" s="2"/>
      <c r="L98" s="2"/>
      <c r="M98" s="2"/>
      <c r="N98" s="2"/>
      <c r="O98" s="2"/>
      <c r="P98" s="2"/>
    </row>
    <row r="99" spans="1:16" s="6" customFormat="1" ht="14.25" customHeight="1" x14ac:dyDescent="0.25">
      <c r="A99" s="7"/>
      <c r="B99" s="104"/>
      <c r="C99" s="22"/>
      <c r="D99" s="22"/>
      <c r="E99" s="23"/>
      <c r="F99" s="27">
        <f t="shared" ref="F99:F107" si="5">$D99*E99</f>
        <v>0</v>
      </c>
      <c r="G99" s="17"/>
      <c r="H99" s="2"/>
      <c r="I99" s="5"/>
      <c r="J99" s="13"/>
      <c r="K99" s="2"/>
      <c r="L99" s="2"/>
      <c r="M99" s="2"/>
      <c r="N99" s="2"/>
      <c r="O99" s="2"/>
      <c r="P99" s="2"/>
    </row>
    <row r="100" spans="1:16" s="6" customFormat="1" ht="14.25" customHeight="1" x14ac:dyDescent="0.25">
      <c r="A100" s="7"/>
      <c r="B100" s="104"/>
      <c r="C100" s="22"/>
      <c r="D100" s="22"/>
      <c r="E100" s="23"/>
      <c r="F100" s="27">
        <f t="shared" si="5"/>
        <v>0</v>
      </c>
      <c r="G100" s="17"/>
      <c r="H100" s="2"/>
      <c r="I100" s="5"/>
      <c r="J100" s="13"/>
      <c r="K100" s="2"/>
      <c r="L100" s="2"/>
      <c r="M100" s="2"/>
      <c r="N100" s="2"/>
      <c r="O100" s="2"/>
      <c r="P100" s="2"/>
    </row>
    <row r="101" spans="1:16" s="6" customFormat="1" ht="14.25" customHeight="1" x14ac:dyDescent="0.25">
      <c r="A101" s="7"/>
      <c r="B101" s="104"/>
      <c r="C101" s="22"/>
      <c r="D101" s="22"/>
      <c r="E101" s="23"/>
      <c r="F101" s="27">
        <f t="shared" si="5"/>
        <v>0</v>
      </c>
      <c r="G101" s="17"/>
      <c r="H101" s="2"/>
      <c r="I101" s="5"/>
      <c r="J101" s="13"/>
      <c r="K101" s="2"/>
      <c r="L101" s="2"/>
      <c r="M101" s="2"/>
      <c r="N101" s="2"/>
      <c r="O101" s="2"/>
      <c r="P101" s="2"/>
    </row>
    <row r="102" spans="1:16" s="6" customFormat="1" ht="14.25" customHeight="1" x14ac:dyDescent="0.25">
      <c r="A102" s="7"/>
      <c r="B102" s="104"/>
      <c r="C102" s="22"/>
      <c r="D102" s="22"/>
      <c r="E102" s="23"/>
      <c r="F102" s="27">
        <f t="shared" si="5"/>
        <v>0</v>
      </c>
      <c r="G102" s="17"/>
      <c r="H102" s="2"/>
      <c r="I102" s="5"/>
      <c r="J102" s="13"/>
      <c r="K102" s="2"/>
      <c r="L102" s="2"/>
      <c r="M102" s="2"/>
      <c r="N102" s="2"/>
      <c r="O102" s="2"/>
      <c r="P102" s="2"/>
    </row>
    <row r="103" spans="1:16" s="6" customFormat="1" ht="14.25" customHeight="1" x14ac:dyDescent="0.25">
      <c r="A103" s="7"/>
      <c r="B103" s="104"/>
      <c r="C103" s="22"/>
      <c r="D103" s="22"/>
      <c r="E103" s="23"/>
      <c r="F103" s="27">
        <f t="shared" si="5"/>
        <v>0</v>
      </c>
      <c r="G103" s="17"/>
      <c r="H103" s="2"/>
      <c r="I103" s="5"/>
      <c r="J103" s="13"/>
      <c r="K103" s="2"/>
      <c r="L103" s="2"/>
      <c r="M103" s="2"/>
      <c r="N103" s="2"/>
      <c r="O103" s="2"/>
      <c r="P103" s="2"/>
    </row>
    <row r="104" spans="1:16" s="6" customFormat="1" ht="14.25" customHeight="1" x14ac:dyDescent="0.25">
      <c r="A104" s="7"/>
      <c r="B104" s="104"/>
      <c r="C104" s="22"/>
      <c r="D104" s="22"/>
      <c r="E104" s="23"/>
      <c r="F104" s="27">
        <f t="shared" si="5"/>
        <v>0</v>
      </c>
      <c r="G104" s="17"/>
      <c r="H104" s="2"/>
      <c r="I104" s="5"/>
      <c r="J104" s="13"/>
      <c r="K104" s="2"/>
      <c r="L104" s="2"/>
      <c r="M104" s="2"/>
      <c r="N104" s="2"/>
      <c r="O104" s="2"/>
      <c r="P104" s="2"/>
    </row>
    <row r="105" spans="1:16" s="6" customFormat="1" ht="14.25" customHeight="1" x14ac:dyDescent="0.25">
      <c r="A105" s="7"/>
      <c r="B105" s="104"/>
      <c r="C105" s="22"/>
      <c r="D105" s="22"/>
      <c r="E105" s="23"/>
      <c r="F105" s="27">
        <f t="shared" si="5"/>
        <v>0</v>
      </c>
      <c r="G105" s="17"/>
      <c r="H105" s="2"/>
      <c r="I105" s="5"/>
      <c r="J105" s="13"/>
      <c r="K105" s="2"/>
      <c r="L105" s="2"/>
      <c r="M105" s="2"/>
      <c r="N105" s="2"/>
      <c r="O105" s="2"/>
      <c r="P105" s="2"/>
    </row>
    <row r="106" spans="1:16" s="6" customFormat="1" ht="14.25" customHeight="1" x14ac:dyDescent="0.25">
      <c r="A106" s="7"/>
      <c r="B106" s="104"/>
      <c r="C106" s="22"/>
      <c r="D106" s="22"/>
      <c r="E106" s="23"/>
      <c r="F106" s="27">
        <f t="shared" si="5"/>
        <v>0</v>
      </c>
      <c r="G106" s="17"/>
      <c r="H106" s="2"/>
      <c r="I106" s="5"/>
      <c r="J106" s="13"/>
      <c r="K106" s="2"/>
      <c r="L106" s="2"/>
      <c r="M106" s="2"/>
      <c r="N106" s="2"/>
      <c r="O106" s="2"/>
      <c r="P106" s="2"/>
    </row>
    <row r="107" spans="1:16" s="6" customFormat="1" ht="14.25" customHeight="1" x14ac:dyDescent="0.25">
      <c r="A107" s="7"/>
      <c r="B107" s="104"/>
      <c r="C107" s="22"/>
      <c r="D107" s="22"/>
      <c r="E107" s="23"/>
      <c r="F107" s="27">
        <f t="shared" si="5"/>
        <v>0</v>
      </c>
      <c r="G107" s="17"/>
      <c r="H107" s="2"/>
      <c r="I107" s="5"/>
      <c r="J107" s="13"/>
      <c r="K107" s="2"/>
      <c r="L107" s="2"/>
      <c r="M107" s="2"/>
      <c r="N107" s="2"/>
      <c r="O107" s="2"/>
      <c r="P107" s="2"/>
    </row>
    <row r="108" spans="1:16" s="6" customFormat="1" ht="14.25" customHeight="1" x14ac:dyDescent="0.25">
      <c r="A108" s="7"/>
      <c r="B108" s="55"/>
      <c r="C108" s="2"/>
      <c r="D108" s="25"/>
      <c r="E108" s="26" t="s">
        <v>63</v>
      </c>
      <c r="F108" s="29">
        <f>SUM(F99:F107)</f>
        <v>0</v>
      </c>
      <c r="G108" s="17"/>
      <c r="H108" s="2"/>
      <c r="I108" s="5"/>
      <c r="J108" s="13"/>
      <c r="K108" s="2"/>
      <c r="L108" s="2"/>
      <c r="M108" s="2"/>
      <c r="N108" s="2"/>
      <c r="O108" s="2"/>
      <c r="P108" s="2"/>
    </row>
    <row r="109" spans="1:16" s="6" customFormat="1" ht="14.25" customHeight="1" x14ac:dyDescent="0.25">
      <c r="A109" s="7"/>
      <c r="B109" s="53"/>
      <c r="C109" s="9"/>
      <c r="D109" s="12"/>
      <c r="E109" s="59"/>
      <c r="F109" s="60"/>
      <c r="G109" s="17"/>
      <c r="H109" s="2"/>
      <c r="I109" s="5"/>
      <c r="J109" s="13"/>
      <c r="K109" s="2"/>
      <c r="L109" s="2"/>
      <c r="M109" s="2"/>
      <c r="N109" s="2"/>
      <c r="O109" s="2"/>
      <c r="P109" s="2"/>
    </row>
    <row r="110" spans="1:16" s="6" customFormat="1" ht="14.25" customHeight="1" x14ac:dyDescent="0.25">
      <c r="A110" s="7"/>
      <c r="B110" s="53" t="s">
        <v>39</v>
      </c>
      <c r="C110" s="9"/>
      <c r="D110" s="12"/>
      <c r="E110" s="59"/>
      <c r="F110" s="60">
        <f>(F94+F108)*0.15</f>
        <v>0</v>
      </c>
      <c r="G110" s="17"/>
      <c r="H110" s="2"/>
      <c r="I110" s="5"/>
      <c r="J110" s="13"/>
      <c r="K110" s="2"/>
      <c r="L110" s="2"/>
      <c r="M110" s="2"/>
      <c r="N110" s="2"/>
      <c r="O110" s="2"/>
      <c r="P110" s="2"/>
    </row>
    <row r="111" spans="1:16" s="6" customFormat="1" ht="14.25" customHeight="1" x14ac:dyDescent="0.25">
      <c r="A111" s="7"/>
      <c r="B111" s="53"/>
      <c r="C111" s="9"/>
      <c r="D111" s="12"/>
      <c r="E111" s="59"/>
      <c r="F111" s="60"/>
      <c r="G111" s="80"/>
      <c r="H111" s="2"/>
      <c r="I111" s="5"/>
      <c r="J111" s="13"/>
      <c r="K111" s="2"/>
      <c r="L111" s="2"/>
      <c r="M111" s="2"/>
      <c r="N111" s="2"/>
      <c r="O111" s="2"/>
      <c r="P111" s="2"/>
    </row>
    <row r="112" spans="1:16" s="6" customFormat="1" ht="14.25" customHeight="1" x14ac:dyDescent="0.25">
      <c r="A112" s="7"/>
      <c r="B112" s="53" t="s">
        <v>40</v>
      </c>
      <c r="C112" s="9"/>
      <c r="D112" s="12"/>
      <c r="E112" s="59"/>
      <c r="F112" s="60"/>
      <c r="G112" s="17"/>
      <c r="H112" s="2"/>
      <c r="I112" s="5"/>
      <c r="J112" s="13"/>
      <c r="K112" s="2"/>
      <c r="L112" s="2"/>
      <c r="M112" s="2"/>
      <c r="N112" s="2"/>
      <c r="O112" s="2"/>
      <c r="P112" s="2"/>
    </row>
    <row r="113" spans="1:16" s="6" customFormat="1" ht="14.25" customHeight="1" x14ac:dyDescent="0.25">
      <c r="A113" s="7"/>
      <c r="B113" s="54" t="s">
        <v>41</v>
      </c>
      <c r="C113" s="9"/>
      <c r="D113" s="11"/>
      <c r="E113" s="59"/>
      <c r="F113" s="4" t="s">
        <v>42</v>
      </c>
      <c r="G113" s="17"/>
      <c r="H113" s="2"/>
      <c r="I113" s="5"/>
      <c r="J113" s="13"/>
      <c r="K113" s="2"/>
      <c r="L113" s="2"/>
      <c r="M113" s="2"/>
      <c r="N113" s="2"/>
      <c r="O113" s="2"/>
      <c r="P113" s="2"/>
    </row>
    <row r="114" spans="1:16" s="6" customFormat="1" ht="14.25" customHeight="1" x14ac:dyDescent="0.25">
      <c r="A114" s="7"/>
      <c r="B114" s="87"/>
      <c r="C114" s="23"/>
      <c r="D114" s="23"/>
      <c r="E114" s="23"/>
      <c r="F114" s="23">
        <v>0</v>
      </c>
      <c r="G114" s="17"/>
      <c r="H114" s="2"/>
      <c r="I114" s="5"/>
      <c r="J114" s="13"/>
      <c r="K114" s="2"/>
      <c r="L114" s="2"/>
      <c r="M114" s="2"/>
      <c r="N114" s="2"/>
      <c r="O114" s="2"/>
      <c r="P114" s="2"/>
    </row>
    <row r="115" spans="1:16" s="6" customFormat="1" ht="14.25" customHeight="1" x14ac:dyDescent="0.25">
      <c r="A115" s="7"/>
      <c r="B115" s="87"/>
      <c r="C115" s="23"/>
      <c r="D115" s="23"/>
      <c r="E115" s="23"/>
      <c r="F115" s="23">
        <v>0</v>
      </c>
      <c r="G115" s="17"/>
      <c r="H115" s="2"/>
      <c r="I115" s="5"/>
      <c r="J115" s="13"/>
      <c r="K115" s="2"/>
      <c r="L115" s="2"/>
      <c r="M115" s="2"/>
      <c r="N115" s="2"/>
      <c r="O115" s="2"/>
      <c r="P115" s="2"/>
    </row>
    <row r="116" spans="1:16" s="6" customFormat="1" ht="14.25" customHeight="1" x14ac:dyDescent="0.25">
      <c r="A116" s="7"/>
      <c r="B116" s="87"/>
      <c r="C116" s="23"/>
      <c r="D116" s="23"/>
      <c r="E116" s="23"/>
      <c r="F116" s="23">
        <v>0</v>
      </c>
      <c r="G116" s="17"/>
      <c r="H116" s="2"/>
      <c r="I116" s="5"/>
      <c r="J116" s="13"/>
      <c r="K116" s="2"/>
      <c r="L116" s="2"/>
      <c r="M116" s="2"/>
      <c r="N116" s="2"/>
      <c r="O116" s="2"/>
      <c r="P116" s="2"/>
    </row>
    <row r="117" spans="1:16" s="6" customFormat="1" ht="14.25" customHeight="1" x14ac:dyDescent="0.25">
      <c r="A117" s="7"/>
      <c r="B117" s="87"/>
      <c r="C117" s="23"/>
      <c r="D117" s="23"/>
      <c r="E117" s="23"/>
      <c r="F117" s="23">
        <v>0</v>
      </c>
      <c r="G117" s="17"/>
      <c r="H117" s="2"/>
      <c r="I117" s="5"/>
      <c r="J117" s="13"/>
      <c r="K117" s="2"/>
      <c r="L117" s="2"/>
      <c r="M117" s="2"/>
      <c r="N117" s="2"/>
      <c r="O117" s="2"/>
      <c r="P117" s="2"/>
    </row>
    <row r="118" spans="1:16" s="6" customFormat="1" ht="14.25" customHeight="1" x14ac:dyDescent="0.25">
      <c r="A118" s="7"/>
      <c r="B118" s="87"/>
      <c r="C118" s="23"/>
      <c r="D118" s="23"/>
      <c r="E118" s="23"/>
      <c r="F118" s="23">
        <v>0</v>
      </c>
      <c r="G118" s="17"/>
      <c r="H118" s="2"/>
      <c r="I118" s="5"/>
      <c r="J118" s="13"/>
      <c r="K118" s="2"/>
      <c r="L118" s="2"/>
      <c r="M118" s="2"/>
      <c r="N118" s="2"/>
      <c r="O118" s="2"/>
      <c r="P118" s="2"/>
    </row>
    <row r="119" spans="1:16" s="6" customFormat="1" ht="14.25" customHeight="1" x14ac:dyDescent="0.25">
      <c r="A119" s="7"/>
      <c r="B119" s="87"/>
      <c r="C119" s="23"/>
      <c r="D119" s="23"/>
      <c r="E119" s="23"/>
      <c r="F119" s="23">
        <v>0</v>
      </c>
      <c r="G119" s="17"/>
      <c r="H119" s="2"/>
      <c r="I119" s="5"/>
      <c r="J119" s="13"/>
      <c r="K119" s="2"/>
      <c r="L119" s="2"/>
      <c r="M119" s="2"/>
      <c r="N119" s="2"/>
      <c r="O119" s="2"/>
      <c r="P119" s="2"/>
    </row>
    <row r="120" spans="1:16" s="6" customFormat="1" ht="14.25" customHeight="1" x14ac:dyDescent="0.25">
      <c r="A120" s="7"/>
      <c r="B120" s="87"/>
      <c r="C120" s="23"/>
      <c r="D120" s="23"/>
      <c r="E120" s="23"/>
      <c r="F120" s="23">
        <v>0</v>
      </c>
      <c r="G120" s="17"/>
      <c r="H120" s="2"/>
      <c r="I120" s="5"/>
      <c r="J120" s="13"/>
      <c r="K120" s="2"/>
      <c r="L120" s="2"/>
      <c r="M120" s="2"/>
      <c r="N120" s="2"/>
      <c r="O120" s="2"/>
      <c r="P120" s="2"/>
    </row>
    <row r="121" spans="1:16" s="6" customFormat="1" ht="14.25" customHeight="1" x14ac:dyDescent="0.25">
      <c r="A121" s="7"/>
      <c r="B121" s="81"/>
      <c r="C121" s="82"/>
      <c r="D121" s="83"/>
      <c r="E121" s="84" t="s">
        <v>43</v>
      </c>
      <c r="F121" s="60">
        <f>SUM(F114:F120)</f>
        <v>0</v>
      </c>
      <c r="G121" s="17"/>
      <c r="H121" s="2"/>
      <c r="I121" s="5"/>
      <c r="J121" s="13"/>
      <c r="K121" s="2"/>
      <c r="L121" s="2"/>
      <c r="M121" s="2"/>
      <c r="N121" s="2"/>
      <c r="O121" s="2"/>
      <c r="P121" s="2"/>
    </row>
    <row r="122" spans="1:16" s="6" customFormat="1" ht="14.25" customHeight="1" thickBot="1" x14ac:dyDescent="0.3">
      <c r="A122" s="7"/>
      <c r="B122" s="53"/>
      <c r="C122" s="9"/>
      <c r="D122" s="12"/>
      <c r="E122" s="59"/>
      <c r="F122" s="60"/>
      <c r="G122" s="17"/>
      <c r="H122" s="2"/>
      <c r="I122" s="5"/>
      <c r="J122" s="13"/>
      <c r="K122" s="2"/>
      <c r="L122" s="2"/>
      <c r="M122" s="2"/>
      <c r="N122" s="2"/>
      <c r="O122" s="2"/>
      <c r="P122" s="2"/>
    </row>
    <row r="123" spans="1:16" s="6" customFormat="1" ht="14.25" customHeight="1" thickBot="1" x14ac:dyDescent="0.3">
      <c r="A123" s="7"/>
      <c r="B123" s="56"/>
      <c r="C123" s="33"/>
      <c r="D123" s="34"/>
      <c r="E123" s="86" t="s">
        <v>64</v>
      </c>
      <c r="F123" s="35">
        <f>F94+F108+F110+F121</f>
        <v>0</v>
      </c>
      <c r="G123" s="95"/>
      <c r="H123" s="2"/>
      <c r="I123" s="5"/>
      <c r="J123" s="13"/>
      <c r="K123" s="2"/>
      <c r="L123" s="2"/>
      <c r="M123" s="2"/>
      <c r="N123" s="2"/>
      <c r="O123" s="2"/>
      <c r="P123" s="2"/>
    </row>
    <row r="124" spans="1:16" s="6" customFormat="1" ht="14.25" customHeight="1" thickBot="1" x14ac:dyDescent="0.3">
      <c r="A124" s="1"/>
      <c r="B124" s="2"/>
      <c r="C124" s="2"/>
      <c r="D124" s="3"/>
      <c r="E124" s="2"/>
      <c r="F124" s="3"/>
      <c r="G124" s="4"/>
      <c r="H124" s="2"/>
      <c r="I124" s="5"/>
      <c r="J124" s="13"/>
      <c r="K124" s="2"/>
      <c r="L124" s="2"/>
      <c r="M124" s="2"/>
      <c r="N124" s="2"/>
      <c r="O124" s="2"/>
      <c r="P124" s="2"/>
    </row>
    <row r="125" spans="1:16" s="6" customFormat="1" ht="14.25" customHeight="1" thickBot="1" x14ac:dyDescent="0.3">
      <c r="A125" s="96" t="s">
        <v>45</v>
      </c>
      <c r="B125" s="94" t="s">
        <v>66</v>
      </c>
      <c r="C125" s="41"/>
      <c r="D125" s="42"/>
      <c r="E125" s="90"/>
      <c r="F125" s="58">
        <f>F36+F66+F80+F123</f>
        <v>0</v>
      </c>
      <c r="G125" s="43"/>
      <c r="H125" s="2"/>
      <c r="I125" s="5"/>
      <c r="J125" s="13"/>
      <c r="K125" s="2"/>
      <c r="L125" s="2"/>
      <c r="M125" s="2"/>
      <c r="N125" s="2"/>
      <c r="O125" s="2"/>
      <c r="P125" s="2"/>
    </row>
    <row r="126" spans="1:16" s="6" customFormat="1" ht="14.25" customHeight="1" thickBot="1" x14ac:dyDescent="0.3">
      <c r="A126" s="96"/>
      <c r="B126" s="129"/>
      <c r="C126" s="9"/>
      <c r="D126" s="12"/>
      <c r="E126" s="130"/>
      <c r="F126" s="131"/>
      <c r="G126" s="9"/>
      <c r="H126" s="2"/>
      <c r="I126" s="5"/>
      <c r="J126" s="13"/>
      <c r="K126" s="2"/>
      <c r="L126" s="2"/>
      <c r="M126" s="2"/>
      <c r="N126" s="2"/>
      <c r="O126" s="2"/>
      <c r="P126" s="2"/>
    </row>
    <row r="127" spans="1:16" s="6" customFormat="1" ht="14.25" customHeight="1" x14ac:dyDescent="0.25">
      <c r="A127" s="96"/>
      <c r="B127" s="107"/>
      <c r="C127" s="108"/>
      <c r="D127" s="109" t="s">
        <v>67</v>
      </c>
      <c r="E127" s="110" t="s">
        <v>68</v>
      </c>
      <c r="F127" s="109" t="s">
        <v>69</v>
      </c>
      <c r="G127" s="132"/>
      <c r="H127" s="2"/>
      <c r="I127" s="111" t="s">
        <v>70</v>
      </c>
      <c r="J127" s="112" t="s">
        <v>71</v>
      </c>
      <c r="K127" s="2"/>
      <c r="L127" s="2"/>
      <c r="M127" s="2"/>
      <c r="N127" s="2"/>
      <c r="O127" s="2"/>
      <c r="P127" s="2"/>
    </row>
    <row r="128" spans="1:16" s="6" customFormat="1" ht="14.25" customHeight="1" x14ac:dyDescent="0.25">
      <c r="A128" s="96"/>
      <c r="B128" s="113" t="s">
        <v>44</v>
      </c>
      <c r="C128" s="114"/>
      <c r="D128" s="221">
        <f>F36</f>
        <v>0</v>
      </c>
      <c r="E128" s="221">
        <f>D128</f>
        <v>0</v>
      </c>
      <c r="F128" s="339">
        <f>IF($F$6="grote onderneming",E128*0.15,E128*0.5)</f>
        <v>0</v>
      </c>
      <c r="G128" s="133"/>
      <c r="H128" s="2"/>
      <c r="I128" s="115">
        <f>IF(F128=0,0,F128/E128)</f>
        <v>0</v>
      </c>
      <c r="J128" s="116"/>
      <c r="K128" s="2"/>
      <c r="L128" s="2"/>
      <c r="M128" s="2"/>
      <c r="N128" s="2"/>
      <c r="O128" s="2"/>
      <c r="P128" s="2"/>
    </row>
    <row r="129" spans="1:16" s="6" customFormat="1" ht="14.25" customHeight="1" x14ac:dyDescent="0.25">
      <c r="A129" s="96"/>
      <c r="B129" s="113" t="s">
        <v>72</v>
      </c>
      <c r="C129" s="114"/>
      <c r="D129" s="221">
        <f>F66</f>
        <v>0</v>
      </c>
      <c r="E129" s="221">
        <f>D129</f>
        <v>0</v>
      </c>
      <c r="F129" s="339">
        <f t="shared" ref="F129:F130" si="6">IF($F$6="grote onderneming",E129*0.15,E129*0.5)</f>
        <v>0</v>
      </c>
      <c r="G129" s="133"/>
      <c r="H129" s="2"/>
      <c r="I129" s="115">
        <f>IF(F129=0,0,F129/E129)</f>
        <v>0</v>
      </c>
      <c r="J129" s="116"/>
      <c r="K129" s="2"/>
      <c r="L129" s="2"/>
      <c r="M129" s="2"/>
      <c r="N129" s="2"/>
      <c r="O129" s="2"/>
      <c r="P129" s="2"/>
    </row>
    <row r="130" spans="1:16" s="6" customFormat="1" ht="14.25" customHeight="1" x14ac:dyDescent="0.25">
      <c r="A130" s="96"/>
      <c r="B130" s="113" t="s">
        <v>73</v>
      </c>
      <c r="C130" s="114"/>
      <c r="D130" s="221">
        <f>F80</f>
        <v>0</v>
      </c>
      <c r="E130" s="221">
        <f>Totaalblad!F54</f>
        <v>0</v>
      </c>
      <c r="F130" s="339">
        <f t="shared" si="6"/>
        <v>0</v>
      </c>
      <c r="G130" s="133"/>
      <c r="H130" s="2"/>
      <c r="I130" s="115">
        <f>IF(F130=0,0,F130/E130)</f>
        <v>0</v>
      </c>
      <c r="J130" s="123" t="str">
        <f>IF(E130=0,"0%",E130/$D$130)</f>
        <v>0%</v>
      </c>
      <c r="K130" s="2"/>
      <c r="L130" s="2"/>
      <c r="M130" s="2"/>
      <c r="N130" s="2"/>
      <c r="O130" s="2"/>
      <c r="P130" s="2"/>
    </row>
    <row r="131" spans="1:16" s="6" customFormat="1" ht="14.25" customHeight="1" x14ac:dyDescent="0.25">
      <c r="A131" s="96"/>
      <c r="B131" s="113" t="s">
        <v>74</v>
      </c>
      <c r="C131" s="114"/>
      <c r="D131" s="221">
        <f>F123</f>
        <v>0</v>
      </c>
      <c r="E131" s="221">
        <f>D131</f>
        <v>0</v>
      </c>
      <c r="F131" s="339">
        <f>IF(F6="grote onderneming",E131*0.5,E131*0.5)</f>
        <v>0</v>
      </c>
      <c r="G131" s="133"/>
      <c r="H131" s="2"/>
      <c r="I131" s="115">
        <f>IF(F131=0,0,F131/E131)</f>
        <v>0</v>
      </c>
      <c r="J131" s="116"/>
      <c r="K131" s="2"/>
      <c r="L131" s="2"/>
      <c r="M131" s="2"/>
      <c r="N131" s="2"/>
      <c r="O131" s="2"/>
      <c r="P131" s="2"/>
    </row>
    <row r="132" spans="1:16" s="6" customFormat="1" ht="14.25" customHeight="1" thickBot="1" x14ac:dyDescent="0.3">
      <c r="A132" s="1"/>
      <c r="B132" s="117" t="s">
        <v>82</v>
      </c>
      <c r="C132" s="118"/>
      <c r="D132" s="230">
        <f>SUM(D128:D131)</f>
        <v>0</v>
      </c>
      <c r="E132" s="230">
        <f>SUM(E128:E131)</f>
        <v>0</v>
      </c>
      <c r="F132" s="340">
        <f>SUM(F128:F131)</f>
        <v>0</v>
      </c>
      <c r="G132" s="95"/>
      <c r="H132" s="2"/>
      <c r="I132" s="115"/>
      <c r="J132" s="116"/>
      <c r="K132" s="2"/>
      <c r="L132" s="2"/>
      <c r="M132" s="2"/>
      <c r="N132" s="2"/>
      <c r="O132" s="2"/>
      <c r="P132" s="2"/>
    </row>
    <row r="133" spans="1:16" s="6" customFormat="1" ht="14.25" customHeight="1" thickBot="1" x14ac:dyDescent="0.3">
      <c r="A133" s="1"/>
      <c r="B133" s="134"/>
      <c r="C133" s="118"/>
      <c r="D133" s="119"/>
      <c r="E133" s="119"/>
      <c r="F133" s="120"/>
      <c r="G133" s="4"/>
      <c r="H133" s="2"/>
      <c r="I133" s="117"/>
      <c r="J133" s="121"/>
      <c r="K133" s="2"/>
      <c r="L133" s="2"/>
      <c r="M133" s="2"/>
      <c r="N133" s="2"/>
      <c r="O133" s="2"/>
      <c r="P133" s="2"/>
    </row>
    <row r="134" spans="1:16" s="2" customFormat="1" ht="16.5" thickBot="1" x14ac:dyDescent="0.3">
      <c r="A134" s="106" t="s">
        <v>48</v>
      </c>
      <c r="B134" s="334" t="s">
        <v>77</v>
      </c>
      <c r="C134" s="335"/>
      <c r="D134" s="336"/>
      <c r="E134" s="335"/>
      <c r="F134" s="337">
        <f>F132</f>
        <v>0</v>
      </c>
      <c r="G134" s="338"/>
      <c r="H134" s="74"/>
      <c r="I134" s="73"/>
    </row>
    <row r="135" spans="1:16" s="2" customFormat="1" thickBot="1" x14ac:dyDescent="0.3">
      <c r="A135" s="1"/>
      <c r="D135" s="3"/>
      <c r="F135" s="44"/>
      <c r="G135" s="4"/>
      <c r="I135" s="5"/>
    </row>
    <row r="136" spans="1:16" s="2" customFormat="1" ht="15.75" x14ac:dyDescent="0.25">
      <c r="A136" s="96" t="s">
        <v>54</v>
      </c>
      <c r="B136" s="384" t="s">
        <v>79</v>
      </c>
      <c r="C136" s="385"/>
      <c r="D136" s="385"/>
      <c r="E136" s="385"/>
      <c r="F136" s="385"/>
      <c r="G136" s="15"/>
      <c r="I136" s="5"/>
    </row>
    <row r="137" spans="1:16" s="2" customFormat="1" ht="12" x14ac:dyDescent="0.25">
      <c r="A137" s="1"/>
      <c r="B137" s="375"/>
      <c r="C137" s="376"/>
      <c r="D137" s="376"/>
      <c r="E137" s="376"/>
      <c r="F137" s="376"/>
      <c r="G137" s="17"/>
      <c r="I137" s="5"/>
    </row>
    <row r="138" spans="1:16" s="2" customFormat="1" ht="12" x14ac:dyDescent="0.25">
      <c r="A138" s="1"/>
      <c r="B138" s="375"/>
      <c r="C138" s="376"/>
      <c r="D138" s="376"/>
      <c r="E138" s="376"/>
      <c r="F138" s="376"/>
      <c r="G138" s="61"/>
      <c r="I138" s="5"/>
    </row>
    <row r="139" spans="1:16" s="2" customFormat="1" ht="12" x14ac:dyDescent="0.25">
      <c r="A139" s="1"/>
      <c r="B139" s="375"/>
      <c r="C139" s="376"/>
      <c r="D139" s="376"/>
      <c r="E139" s="376"/>
      <c r="F139" s="376"/>
      <c r="G139" s="17"/>
      <c r="I139" s="5"/>
    </row>
    <row r="140" spans="1:16" s="2" customFormat="1" ht="12" x14ac:dyDescent="0.25">
      <c r="A140" s="1"/>
      <c r="B140" s="375"/>
      <c r="C140" s="376"/>
      <c r="D140" s="376"/>
      <c r="E140" s="376"/>
      <c r="F140" s="376"/>
      <c r="G140" s="17"/>
      <c r="I140" s="5"/>
    </row>
    <row r="141" spans="1:16" s="2" customFormat="1" ht="12" x14ac:dyDescent="0.25">
      <c r="A141" s="1"/>
      <c r="B141" s="375"/>
      <c r="C141" s="376"/>
      <c r="D141" s="376"/>
      <c r="E141" s="376"/>
      <c r="F141" s="376"/>
      <c r="G141" s="17"/>
      <c r="I141" s="5"/>
    </row>
    <row r="142" spans="1:16" s="2" customFormat="1" ht="12" x14ac:dyDescent="0.25">
      <c r="A142" s="1"/>
      <c r="B142" s="375"/>
      <c r="C142" s="376"/>
      <c r="D142" s="376"/>
      <c r="E142" s="376"/>
      <c r="F142" s="376"/>
      <c r="G142" s="17"/>
      <c r="I142" s="5"/>
    </row>
    <row r="143" spans="1:16" s="6" customFormat="1" ht="12" x14ac:dyDescent="0.25">
      <c r="A143" s="1"/>
      <c r="B143" s="375"/>
      <c r="C143" s="376"/>
      <c r="D143" s="376"/>
      <c r="E143" s="376"/>
      <c r="F143" s="376"/>
      <c r="G143" s="17"/>
      <c r="H143" s="2"/>
      <c r="I143" s="5"/>
      <c r="J143" s="2"/>
      <c r="K143" s="2"/>
      <c r="L143" s="2"/>
      <c r="M143" s="2"/>
      <c r="N143" s="2"/>
      <c r="O143" s="2"/>
      <c r="P143" s="2"/>
    </row>
    <row r="144" spans="1:16" s="6" customFormat="1" ht="12" x14ac:dyDescent="0.25">
      <c r="A144" s="1"/>
      <c r="B144" s="375"/>
      <c r="C144" s="376"/>
      <c r="D144" s="376"/>
      <c r="E144" s="376"/>
      <c r="F144" s="376"/>
      <c r="G144" s="17"/>
      <c r="H144" s="2"/>
      <c r="I144" s="5"/>
      <c r="J144" s="2"/>
      <c r="K144" s="2"/>
      <c r="L144" s="2"/>
      <c r="M144" s="2"/>
      <c r="N144" s="2"/>
      <c r="O144" s="2"/>
      <c r="P144" s="2"/>
    </row>
    <row r="145" spans="1:16" s="6" customFormat="1" ht="12" x14ac:dyDescent="0.25">
      <c r="A145" s="1"/>
      <c r="B145" s="375"/>
      <c r="C145" s="376"/>
      <c r="D145" s="376"/>
      <c r="E145" s="376"/>
      <c r="F145" s="376"/>
      <c r="G145" s="17"/>
      <c r="H145" s="2"/>
      <c r="I145" s="5"/>
      <c r="J145" s="2"/>
      <c r="K145" s="2"/>
      <c r="L145" s="2"/>
      <c r="M145" s="2"/>
      <c r="N145" s="2"/>
      <c r="O145" s="2"/>
      <c r="P145" s="2"/>
    </row>
    <row r="146" spans="1:16" s="6" customFormat="1" ht="12" x14ac:dyDescent="0.25">
      <c r="A146" s="1"/>
      <c r="B146" s="375"/>
      <c r="C146" s="376"/>
      <c r="D146" s="376"/>
      <c r="E146" s="376"/>
      <c r="F146" s="376"/>
      <c r="G146" s="17"/>
      <c r="H146" s="2"/>
      <c r="I146" s="5"/>
      <c r="J146" s="2"/>
      <c r="K146" s="2"/>
      <c r="L146" s="2"/>
      <c r="M146" s="2"/>
      <c r="N146" s="2"/>
      <c r="O146" s="2"/>
      <c r="P146" s="2"/>
    </row>
    <row r="147" spans="1:16" x14ac:dyDescent="0.25">
      <c r="B147" s="377"/>
      <c r="C147" s="378"/>
      <c r="D147" s="378"/>
      <c r="E147" s="378"/>
      <c r="F147" s="378"/>
      <c r="G147" s="62"/>
    </row>
    <row r="148" spans="1:16" ht="13.5" thickBot="1" x14ac:dyDescent="0.3">
      <c r="B148" s="379"/>
      <c r="C148" s="380"/>
      <c r="D148" s="380"/>
      <c r="E148" s="380"/>
      <c r="F148" s="380"/>
      <c r="G148" s="63"/>
    </row>
    <row r="149" spans="1:16" x14ac:dyDescent="0.25">
      <c r="B149" s="47"/>
      <c r="C149" s="47"/>
      <c r="D149" s="50"/>
      <c r="E149" s="47"/>
      <c r="F149" s="50"/>
      <c r="G149" s="46"/>
    </row>
    <row r="150" spans="1:16" x14ac:dyDescent="0.25">
      <c r="B150" s="47"/>
      <c r="C150" s="47"/>
      <c r="D150" s="50"/>
      <c r="E150" s="47"/>
      <c r="F150" s="50"/>
      <c r="G150" s="46"/>
    </row>
    <row r="151" spans="1:16" x14ac:dyDescent="0.25">
      <c r="B151" s="47"/>
      <c r="C151" s="47"/>
      <c r="D151" s="50"/>
      <c r="E151" s="47"/>
      <c r="F151" s="50"/>
      <c r="G151" s="46"/>
    </row>
    <row r="152" spans="1:16" x14ac:dyDescent="0.25">
      <c r="B152" s="47"/>
      <c r="C152" s="47"/>
      <c r="D152" s="50"/>
      <c r="E152" s="47"/>
      <c r="F152" s="50"/>
      <c r="G152" s="46"/>
    </row>
    <row r="153" spans="1:16" x14ac:dyDescent="0.25">
      <c r="B153" s="47"/>
      <c r="C153" s="47"/>
      <c r="D153" s="50"/>
      <c r="E153" s="47"/>
      <c r="F153" s="50"/>
      <c r="G153" s="46"/>
    </row>
    <row r="154" spans="1:16" x14ac:dyDescent="0.25">
      <c r="B154" s="47"/>
      <c r="C154" s="47"/>
      <c r="D154" s="50"/>
      <c r="E154" s="47"/>
      <c r="F154" s="50"/>
      <c r="G154" s="46"/>
    </row>
    <row r="155" spans="1:16" x14ac:dyDescent="0.25">
      <c r="B155" s="47"/>
      <c r="C155" s="47"/>
      <c r="D155" s="50"/>
      <c r="E155" s="47"/>
      <c r="F155" s="50"/>
      <c r="G155" s="46"/>
    </row>
    <row r="156" spans="1:16" x14ac:dyDescent="0.25">
      <c r="B156" s="47"/>
      <c r="C156" s="47"/>
      <c r="D156" s="50"/>
      <c r="E156" s="47"/>
      <c r="F156" s="50"/>
      <c r="G156" s="46"/>
    </row>
    <row r="157" spans="1:16" x14ac:dyDescent="0.25">
      <c r="B157" s="47"/>
      <c r="C157" s="47"/>
      <c r="D157" s="50"/>
      <c r="E157" s="47"/>
      <c r="F157" s="50"/>
      <c r="G157" s="46"/>
    </row>
    <row r="158" spans="1:16" x14ac:dyDescent="0.25">
      <c r="B158" s="47"/>
      <c r="C158" s="47"/>
      <c r="D158" s="50"/>
      <c r="E158" s="47"/>
      <c r="F158" s="50"/>
      <c r="G158" s="46"/>
    </row>
    <row r="159" spans="1:16" x14ac:dyDescent="0.25">
      <c r="B159" s="47"/>
      <c r="C159" s="47"/>
      <c r="D159" s="50"/>
      <c r="E159" s="47"/>
      <c r="F159" s="50"/>
      <c r="G159" s="46"/>
    </row>
  </sheetData>
  <sheetProtection insertRows="0"/>
  <mergeCells count="15">
    <mergeCell ref="C2:E2"/>
    <mergeCell ref="C3:E3"/>
    <mergeCell ref="B138:F138"/>
    <mergeCell ref="B139:F139"/>
    <mergeCell ref="B140:F140"/>
    <mergeCell ref="B136:F136"/>
    <mergeCell ref="B137:F137"/>
    <mergeCell ref="B146:F146"/>
    <mergeCell ref="B147:F147"/>
    <mergeCell ref="B148:F148"/>
    <mergeCell ref="B141:F141"/>
    <mergeCell ref="B142:F142"/>
    <mergeCell ref="B143:F143"/>
    <mergeCell ref="B144:F144"/>
    <mergeCell ref="B145:F145"/>
  </mergeCells>
  <conditionalFormatting sqref="B9">
    <cfRule type="cellIs" dxfId="11" priority="3" stopIfTrue="1" operator="equal">
      <formula>"Kies eerst uw systematiek voor de berekening van de subsidiabele kosten"</formula>
    </cfRule>
  </conditionalFormatting>
  <conditionalFormatting sqref="B38">
    <cfRule type="cellIs" dxfId="10" priority="2" stopIfTrue="1" operator="equal">
      <formula>"Kies eerst uw systematiek voor de berekening van de subsidiabele kosten"</formula>
    </cfRule>
  </conditionalFormatting>
  <conditionalFormatting sqref="B82">
    <cfRule type="cellIs" dxfId="9" priority="1" stopIfTrue="1" operator="equal">
      <formula>"Kies eerst uw systematiek voor de berekening van de subsidiabele kosten"</formula>
    </cfRule>
  </conditionalFormatting>
  <conditionalFormatting sqref="E23:E24">
    <cfRule type="cellIs" dxfId="8" priority="4" stopIfTrue="1" operator="equal">
      <formula>"Opslag algemene kosten (50%)"</formula>
    </cfRule>
  </conditionalFormatting>
  <conditionalFormatting sqref="E52">
    <cfRule type="cellIs" dxfId="7" priority="6" stopIfTrue="1" operator="equal">
      <formula>"Opslag algemene kosten (50%)"</formula>
    </cfRule>
  </conditionalFormatting>
  <dataValidations count="4">
    <dataValidation type="list" allowBlank="1" showInputMessage="1" showErrorMessage="1" sqref="F5" xr:uid="{6B56FEBD-0F85-4E17-850B-525CE59069B5}">
      <formula1>"Ja,Nee,Niet van toepassing"</formula1>
    </dataValidation>
    <dataValidation type="list" allowBlank="1" showInputMessage="1" showErrorMessage="1" sqref="F6" xr:uid="{966A8A0F-74AC-4A49-9C45-2E9146958C5A}">
      <formula1>"KMO,Grote onderneming,Overig"</formula1>
    </dataValidation>
    <dataValidation type="list" allowBlank="1" showInputMessage="1" showErrorMessage="1" sqref="C12:C20 C41:C49" xr:uid="{A30384C6-E130-427C-ADA4-52DD21A17B2B}">
      <formula1>"Loondienst,Inhuur"</formula1>
    </dataValidation>
    <dataValidation type="list" allowBlank="1" showInputMessage="1" showErrorMessage="1" sqref="C71:C78" xr:uid="{A9C48AF1-D0E9-40B5-995B-B43369349793}">
      <formula1>"Aankoop,Lease"</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df7a55e-e32b-42c1-8d5f-cc24d88b2c8c">
      <Terms xmlns="http://schemas.microsoft.com/office/infopath/2007/PartnerControls"/>
    </lcf76f155ced4ddcb4097134ff3c332f>
    <TaxCatchAll xmlns="1c43bb04-3547-42b8-ad94-cbd0ab49de1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2C6717352BD8D448D04BD266923540B" ma:contentTypeVersion="14" ma:contentTypeDescription="Een nieuw document maken." ma:contentTypeScope="" ma:versionID="6b3f02415c17fb15ceab33d9e66b7fae">
  <xsd:schema xmlns:xsd="http://www.w3.org/2001/XMLSchema" xmlns:xs="http://www.w3.org/2001/XMLSchema" xmlns:p="http://schemas.microsoft.com/office/2006/metadata/properties" xmlns:ns2="fdf7a55e-e32b-42c1-8d5f-cc24d88b2c8c" xmlns:ns3="1c43bb04-3547-42b8-ad94-cbd0ab49de10" targetNamespace="http://schemas.microsoft.com/office/2006/metadata/properties" ma:root="true" ma:fieldsID="9b7378a691a498447e61ae0dbf1dd4dc" ns2:_="" ns3:_="">
    <xsd:import namespace="fdf7a55e-e32b-42c1-8d5f-cc24d88b2c8c"/>
    <xsd:import namespace="1c43bb04-3547-42b8-ad94-cbd0ab49de1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f7a55e-e32b-42c1-8d5f-cc24d88b2c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Afbeeldingtags" ma:readOnly="false" ma:fieldId="{5cf76f15-5ced-4ddc-b409-7134ff3c332f}" ma:taxonomyMulti="true" ma:sspId="aeb5d102-68e6-440d-87f4-70862945903c"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c43bb04-3547-42b8-ad94-cbd0ab49de10" elementFormDefault="qualified">
    <xsd:import namespace="http://schemas.microsoft.com/office/2006/documentManagement/types"/>
    <xsd:import namespace="http://schemas.microsoft.com/office/infopath/2007/PartnerControls"/>
    <xsd:element name="SharedWithUsers" ma:index="12"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Gedeeld met details" ma:internalName="SharedWithDetails" ma:readOnly="true">
      <xsd:simpleType>
        <xsd:restriction base="dms:Note">
          <xsd:maxLength value="255"/>
        </xsd:restriction>
      </xsd:simpleType>
    </xsd:element>
    <xsd:element name="TaxCatchAll" ma:index="16" nillable="true" ma:displayName="Taxonomy Catch All Column" ma:hidden="true" ma:list="{d9008550-2e5e-4b0b-abee-061a58ab14fc}" ma:internalName="TaxCatchAll" ma:showField="CatchAllData" ma:web="1c43bb04-3547-42b8-ad94-cbd0ab49de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5F01C5-F353-4B20-BE6C-CCF0440E61AD}">
  <ds:schemaRefs>
    <ds:schemaRef ds:uri="http://schemas.microsoft.com/sharepoint/v3/contenttype/forms"/>
  </ds:schemaRefs>
</ds:datastoreItem>
</file>

<file path=customXml/itemProps2.xml><?xml version="1.0" encoding="utf-8"?>
<ds:datastoreItem xmlns:ds="http://schemas.openxmlformats.org/officeDocument/2006/customXml" ds:itemID="{79CBFFD6-BC2E-400D-9D50-33C5DAE6CC9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1c43bb04-3547-42b8-ad94-cbd0ab49de10"/>
    <ds:schemaRef ds:uri="fdf7a55e-e32b-42c1-8d5f-cc24d88b2c8c"/>
    <ds:schemaRef ds:uri="http://www.w3.org/XML/1998/namespace"/>
    <ds:schemaRef ds:uri="http://purl.org/dc/dcmitype/"/>
  </ds:schemaRefs>
</ds:datastoreItem>
</file>

<file path=customXml/itemProps3.xml><?xml version="1.0" encoding="utf-8"?>
<ds:datastoreItem xmlns:ds="http://schemas.openxmlformats.org/officeDocument/2006/customXml" ds:itemID="{279467F0-4D7C-4919-8769-44BD6BFEAC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f7a55e-e32b-42c1-8d5f-cc24d88b2c8c"/>
    <ds:schemaRef ds:uri="1c43bb04-3547-42b8-ad94-cbd0ab49de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11</vt:i4>
      </vt:variant>
      <vt:variant>
        <vt:lpstr>Benoemde bereiken</vt:lpstr>
      </vt:variant>
      <vt:variant>
        <vt:i4>12</vt:i4>
      </vt:variant>
    </vt:vector>
  </HeadingPairs>
  <TitlesOfParts>
    <vt:vector size="23" baseType="lpstr">
      <vt:lpstr>Voorblad</vt:lpstr>
      <vt:lpstr>Invulwijzer</vt:lpstr>
      <vt:lpstr>Aanvrager-Penvoerder</vt:lpstr>
      <vt:lpstr>Deelnemer1</vt:lpstr>
      <vt:lpstr>Deelnemer2</vt:lpstr>
      <vt:lpstr>Deelnemer3</vt:lpstr>
      <vt:lpstr>Deelnemer4</vt:lpstr>
      <vt:lpstr>Deelnemer5</vt:lpstr>
      <vt:lpstr>Deelnemer6</vt:lpstr>
      <vt:lpstr>Deelnemer7</vt:lpstr>
      <vt:lpstr>Totaalblad</vt:lpstr>
      <vt:lpstr>Invulwijzer!_Hlk159855521</vt:lpstr>
      <vt:lpstr>'Aanvrager-Penvoerder'!Afdrukbereik</vt:lpstr>
      <vt:lpstr>Deelnemer1!Afdrukbereik</vt:lpstr>
      <vt:lpstr>Deelnemer2!Afdrukbereik</vt:lpstr>
      <vt:lpstr>Deelnemer3!Afdrukbereik</vt:lpstr>
      <vt:lpstr>Deelnemer4!Afdrukbereik</vt:lpstr>
      <vt:lpstr>Deelnemer5!Afdrukbereik</vt:lpstr>
      <vt:lpstr>Deelnemer6!Afdrukbereik</vt:lpstr>
      <vt:lpstr>Deelnemer7!Afdrukbereik</vt:lpstr>
      <vt:lpstr>Invulwijzer!Afdrukbereik</vt:lpstr>
      <vt:lpstr>Totaalblad!Afdrukbereik</vt:lpstr>
      <vt:lpstr>Voorblad!Afdrukbereik</vt:lpstr>
    </vt:vector>
  </TitlesOfParts>
  <Manager/>
  <Company>Ministerie van Economische Zaken en Klimaat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 begroting B - (samenwerking) kleine of middelgrote onderneming STOZ</dc:title>
  <dc:subject/>
  <dc:creator>Rijksdienst voor Ondernemend Nederland</dc:creator>
  <cp:keywords/>
  <dc:description/>
  <cp:lastModifiedBy>Rijksdienst voor Ondernemend Nederland</cp:lastModifiedBy>
  <cp:revision/>
  <cp:lastPrinted>2024-11-21T13:53:01Z</cp:lastPrinted>
  <dcterms:created xsi:type="dcterms:W3CDTF">2019-01-31T08:05:06Z</dcterms:created>
  <dcterms:modified xsi:type="dcterms:W3CDTF">2024-11-21T13:53:10Z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0x01010072C6717352BD8D448D04BD266923540B</vt:lpwstr>
  </property>
</Properties>
</file>