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drawings/drawing2.xml" ContentType="application/vnd.openxmlformats-officedocument.drawing+xml"/>
  <Override PartName="/xl/activeX/activeX2.xml" ContentType="application/vnd.ms-office.activeX+xml"/>
  <Override PartName="/xl/activeX/activeX2.bin" ContentType="application/vnd.ms-office.activeX"/>
  <Override PartName="/xl/calcChain.xml" ContentType="application/vnd.openxmlformats-officedocument.spreadsheetml.calcChain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codeName="ThisWorkbook"/>
  <mc:AlternateContent xmlns:mc="http://schemas.openxmlformats.org/markup-compatibility/2006">
    <mc:Choice Requires="x15">
      <x15ac:absPath xmlns:x15ac="http://schemas.microsoft.com/office/spreadsheetml/2010/11/ac" url="\\Lnv.intern\grp\rvo\kai\Communicatie en Analyse 1\Klantcommunicatie Agrarisch II\Marktordening en Visserij\MO en POP\Agrarische subs\POP3 EHF\Formats\Voortgang en voorschot\"/>
    </mc:Choice>
  </mc:AlternateContent>
  <xr:revisionPtr revIDLastSave="0" documentId="13_ncr:1_{4A3D527E-4E02-4502-8AED-6B6D8791BF59}" xr6:coauthVersionLast="47" xr6:coauthVersionMax="47" xr10:uidLastSave="{00000000-0000-0000-0000-000000000000}"/>
  <bookViews>
    <workbookView xWindow="-120" yWindow="480" windowWidth="29040" windowHeight="15840" tabRatio="81" xr2:uid="{00000000-000D-0000-FFFF-FFFF00000000}"/>
  </bookViews>
  <sheets>
    <sheet name="Facturen" sheetId="1" r:id="rId1"/>
    <sheet name="Kosten inzet arbeid" sheetId="7" state="hidden" r:id="rId2"/>
    <sheet name="Parameters" sheetId="2" state="hidden" r:id="rId3"/>
  </sheets>
  <definedNames>
    <definedName name="_xlnm._FilterDatabase" localSheetId="0" hidden="1">Facturen!$C$12:$Q$12</definedName>
    <definedName name="_xlnm._FilterDatabase" localSheetId="1" hidden="1">'Kosten inzet arbeid'!$C$10:$O$10</definedName>
    <definedName name="_xlnm.Print_Area" localSheetId="0">Facturen!$B$1:$Q$81</definedName>
    <definedName name="_xlnm.Print_Area" localSheetId="1">'Kosten inzet arbeid'!$B$5:$O$73</definedName>
    <definedName name="_xlnm.Print_Titles" localSheetId="0">Facturen!$1:$8</definedName>
    <definedName name="_xlnm.Print_Titles" localSheetId="1">'Kosten inzet arbeid'!$5:$8</definedName>
    <definedName name="Arbeid">Parameters!$B$1:$B$4</definedName>
    <definedName name="Bedrag_excl">Facturen!$O$15:$O$32</definedName>
    <definedName name="Bedrag_incl">Facturen!$Q$15:$Q$32</definedName>
    <definedName name="Begin_deel2">'Kosten inzet arbeid'!$C$12</definedName>
    <definedName name="Beoordeelde_Subsidiabele_Kosten">Facturen!$Z$15:$Z$49</definedName>
    <definedName name="Beoordeelde_Subsidiabele_Kosten_loon">'Kosten inzet arbeid'!$V$12:$V$24</definedName>
    <definedName name="BeoordeelGedeelte">Facturen!$T$1:$AD$82</definedName>
    <definedName name="BTW_Bedrag1">Facturen!$P$15:$P$32</definedName>
    <definedName name="Eind_deel1">Facturen!$C$32</definedName>
    <definedName name="Eind_Deel2">'Kosten inzet arbeid'!#REF!</definedName>
    <definedName name="EIP">Parameters!$I$15:$I$30</definedName>
    <definedName name="FIMA">Parameters!$C$15:$C$27</definedName>
    <definedName name="FIVA">Parameters!$D$15:$D$25</definedName>
    <definedName name="Fysieke_investeringen_in_verduurzaming_van_agrarische_ondernemingen_van_jonge_landbouwers">Parameters!$D$16:$D$38</definedName>
    <definedName name="Fysieke_investeringen_voor_innovatie_en_modernisering_van_agrarische_ondernemingen">Parameters!$C$16:$C$38</definedName>
    <definedName name="GekozenMaatregel">Facturen!$C$2</definedName>
    <definedName name="Incl_Excl">Parameters!$D$1:$D$3</definedName>
    <definedName name="Infrastructuur">Parameters!$E$15:$E$28</definedName>
    <definedName name="IntZaaknummer">Facturen!$H$5</definedName>
    <definedName name="Investeringen_in_infrastructuur_voor_de_ontwikkeling_modernisering_of_aanpassing_van_landbouwbedrijven">Parameters!$E$16:$E$38</definedName>
    <definedName name="Ja_Nee">Parameters!$A$1:$A$3</definedName>
    <definedName name="KopOverzichtkostenposten">Facturen!#REF!</definedName>
    <definedName name="KostenPosten_loonkosten">'Kosten inzet arbeid'!$D$12:$D$59</definedName>
    <definedName name="KostenPosten1">Facturen!$E$15:$E$32</definedName>
    <definedName name="KostenPostenKeuze">'Kosten inzet arbeid'!$D$12:$D$18,Facturen!$E$15:$E$28</definedName>
    <definedName name="Leader">Parameters!$J$16:$J$38</definedName>
    <definedName name="LEADER___lopende_kosten">Parameters!$K$14:$K$24</definedName>
    <definedName name="LEADER_lopende_kosten">Parameters!$K$15:$K$23</definedName>
    <definedName name="Lijst_Termijnnummer">Parameters!$A$15:$A$30</definedName>
    <definedName name="Loonkosten_bedrag_excl">'Kosten inzet arbeid'!$I$12:$I$59</definedName>
    <definedName name="loonkostenVolgNr">'Kosten inzet arbeid'!$C$10</definedName>
    <definedName name="Maatregelen">Parameters!$A$14:$J$14</definedName>
    <definedName name="Niet_productieve_investeringen_voor_biodiversiteit_natuur_landschap_en_hydrologische_maatregelen_PAS">Parameters!$F$16:$F$38</definedName>
    <definedName name="Niet_productieve_investeringen_water">Parameters!$G$16:$G$38</definedName>
    <definedName name="Niet_subsidiabel">Facturen!#REF!</definedName>
    <definedName name="NPI_BNLHPAS">Parameters!$F$15:$F$26</definedName>
    <definedName name="NPI_water">Parameters!$G$15:$G$26</definedName>
    <definedName name="Overzicht_kostenposten">Facturen!#REF!</definedName>
    <definedName name="Personele_Inbreng">Parameters!$E$1:$E$3</definedName>
    <definedName name="PostenBeoordelaar">Facturen!#REF!</definedName>
    <definedName name="Printgebied_aanvrager">Facturen!$C$1:$R$63</definedName>
    <definedName name="Samenwerking_in_het_kader_van_het_EIP">Parameters!$I$16:$I$38</definedName>
    <definedName name="Samenwerking_voor_innovaties">Parameters!$H$16:$H$38</definedName>
    <definedName name="SINNO">Parameters!$H$15:$H$30</definedName>
    <definedName name="termijn">Parameters!$H$1:$H$10</definedName>
    <definedName name="TermijnNummer">Facturen!$E$6</definedName>
    <definedName name="Totaal_kosten">Facturen!$B$55</definedName>
    <definedName name="Totaal_Loonkosten">'Kosten inzet arbeid'!$B$59</definedName>
    <definedName name="Trainingen_workshops_ondernemerscoaching_en_demonstraties">Parameters!$B$15:$B$25</definedName>
    <definedName name="TWOD">Parameters!$B$15:$B$28</definedName>
    <definedName name="Verschil_bedrag">'Kosten inzet arbeid'!$W$12:$W$24</definedName>
    <definedName name="Verschil_verklaringen">'Kosten inzet arbeid'!$X$12:$X$24</definedName>
    <definedName name="Verwijtbaarheid">Parameters!$A$6:$A$11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9" i="1" l="1"/>
  <c r="I69" i="1"/>
  <c r="H70" i="1"/>
  <c r="I70" i="1"/>
  <c r="H71" i="1"/>
  <c r="I71" i="1"/>
  <c r="H72" i="1"/>
  <c r="I72" i="1"/>
  <c r="H73" i="1"/>
  <c r="I73" i="1"/>
  <c r="H64" i="1"/>
  <c r="I64" i="1"/>
  <c r="H65" i="1"/>
  <c r="I65" i="1"/>
  <c r="H66" i="1"/>
  <c r="I66" i="1"/>
  <c r="H67" i="1"/>
  <c r="I67" i="1"/>
  <c r="H68" i="1"/>
  <c r="I68" i="1"/>
  <c r="H60" i="1"/>
  <c r="I60" i="1"/>
  <c r="H61" i="1"/>
  <c r="I61" i="1"/>
  <c r="H62" i="1"/>
  <c r="I62" i="1"/>
  <c r="H63" i="1"/>
  <c r="I63" i="1"/>
  <c r="M54" i="1"/>
  <c r="O54" i="1"/>
  <c r="P54" i="1"/>
  <c r="L54" i="1"/>
  <c r="V56" i="7"/>
  <c r="N56" i="7"/>
  <c r="O56" i="7"/>
  <c r="W56" i="7"/>
  <c r="V55" i="7"/>
  <c r="N55" i="7"/>
  <c r="O55" i="7"/>
  <c r="W55" i="7"/>
  <c r="N13" i="7"/>
  <c r="O13" i="7"/>
  <c r="N14" i="7"/>
  <c r="O14" i="7"/>
  <c r="N15" i="7"/>
  <c r="O15" i="7"/>
  <c r="N16" i="7"/>
  <c r="O16" i="7"/>
  <c r="N17" i="7"/>
  <c r="O17" i="7"/>
  <c r="N18" i="7"/>
  <c r="O18" i="7"/>
  <c r="N19" i="7"/>
  <c r="O19" i="7"/>
  <c r="N20" i="7"/>
  <c r="O20" i="7"/>
  <c r="N21" i="7"/>
  <c r="N22" i="7"/>
  <c r="O22" i="7"/>
  <c r="N23" i="7"/>
  <c r="O23" i="7"/>
  <c r="N24" i="7"/>
  <c r="O24" i="7"/>
  <c r="N25" i="7"/>
  <c r="O25" i="7"/>
  <c r="N26" i="7"/>
  <c r="N27" i="7"/>
  <c r="O27" i="7"/>
  <c r="N28" i="7"/>
  <c r="O28" i="7"/>
  <c r="N29" i="7"/>
  <c r="O29" i="7"/>
  <c r="N30" i="7"/>
  <c r="O30" i="7"/>
  <c r="N31" i="7"/>
  <c r="O31" i="7"/>
  <c r="N32" i="7"/>
  <c r="O32" i="7"/>
  <c r="N33" i="7"/>
  <c r="O33" i="7"/>
  <c r="N34" i="7"/>
  <c r="O34" i="7"/>
  <c r="N35" i="7"/>
  <c r="O35" i="7"/>
  <c r="N36" i="7"/>
  <c r="O36" i="7"/>
  <c r="N37" i="7"/>
  <c r="O37" i="7"/>
  <c r="N38" i="7"/>
  <c r="O38" i="7"/>
  <c r="N39" i="7"/>
  <c r="O39" i="7"/>
  <c r="N40" i="7"/>
  <c r="O40" i="7"/>
  <c r="N41" i="7"/>
  <c r="O41" i="7"/>
  <c r="N42" i="7"/>
  <c r="O42" i="7"/>
  <c r="N43" i="7"/>
  <c r="O43" i="7"/>
  <c r="N44" i="7"/>
  <c r="O44" i="7"/>
  <c r="N45" i="7"/>
  <c r="O45" i="7"/>
  <c r="N46" i="7"/>
  <c r="O46" i="7"/>
  <c r="N47" i="7"/>
  <c r="O47" i="7"/>
  <c r="N48" i="7"/>
  <c r="O48" i="7"/>
  <c r="N49" i="7"/>
  <c r="O49" i="7"/>
  <c r="N50" i="7"/>
  <c r="O50" i="7"/>
  <c r="N51" i="7"/>
  <c r="O51" i="7"/>
  <c r="N52" i="7"/>
  <c r="O52" i="7"/>
  <c r="N53" i="7"/>
  <c r="O53" i="7"/>
  <c r="N54" i="7"/>
  <c r="O54" i="7"/>
  <c r="N12" i="7"/>
  <c r="O12" i="7"/>
  <c r="E65" i="7"/>
  <c r="O26" i="7"/>
  <c r="AB52" i="1"/>
  <c r="Q52" i="1"/>
  <c r="N52" i="1"/>
  <c r="AB51" i="1"/>
  <c r="Q51" i="1"/>
  <c r="N51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C16" i="1"/>
  <c r="C17" i="1"/>
  <c r="C18" i="1"/>
  <c r="C19" i="1"/>
  <c r="C20" i="1"/>
  <c r="C21" i="1"/>
  <c r="C22" i="1"/>
  <c r="C23" i="1"/>
  <c r="C24" i="1"/>
  <c r="C25" i="1"/>
  <c r="C26" i="1"/>
  <c r="C27" i="1"/>
  <c r="C28" i="1"/>
  <c r="C29" i="1"/>
  <c r="C30" i="1"/>
  <c r="C31" i="1"/>
  <c r="C32" i="1"/>
  <c r="C33" i="1"/>
  <c r="C34" i="1"/>
  <c r="C35" i="1"/>
  <c r="C36" i="1"/>
  <c r="C37" i="1"/>
  <c r="C38" i="1"/>
  <c r="C39" i="1"/>
  <c r="C40" i="1"/>
  <c r="C41" i="1"/>
  <c r="C42" i="1"/>
  <c r="C43" i="1"/>
  <c r="C44" i="1"/>
  <c r="C45" i="1"/>
  <c r="C46" i="1"/>
  <c r="C47" i="1"/>
  <c r="C48" i="1"/>
  <c r="C49" i="1"/>
  <c r="C50" i="1"/>
  <c r="C51" i="1"/>
  <c r="C52" i="1"/>
  <c r="AB50" i="1"/>
  <c r="Q50" i="1"/>
  <c r="N50" i="1"/>
  <c r="L55" i="1"/>
  <c r="M55" i="1"/>
  <c r="O55" i="1"/>
  <c r="P55" i="1"/>
  <c r="Z55" i="1"/>
  <c r="N49" i="1"/>
  <c r="Q49" i="1"/>
  <c r="O21" i="7"/>
  <c r="H59" i="1"/>
  <c r="H74" i="1"/>
  <c r="E71" i="7"/>
  <c r="E70" i="7"/>
  <c r="E69" i="7"/>
  <c r="AB16" i="1"/>
  <c r="AB17" i="1"/>
  <c r="AB18" i="1"/>
  <c r="AB19" i="1"/>
  <c r="AB20" i="1"/>
  <c r="AB21" i="1"/>
  <c r="AB22" i="1"/>
  <c r="AB23" i="1"/>
  <c r="AB24" i="1"/>
  <c r="AB25" i="1"/>
  <c r="AB26" i="1"/>
  <c r="AB27" i="1"/>
  <c r="AB28" i="1"/>
  <c r="AB29" i="1"/>
  <c r="AB30" i="1"/>
  <c r="AB31" i="1"/>
  <c r="AB32" i="1"/>
  <c r="AB33" i="1"/>
  <c r="AB34" i="1"/>
  <c r="AB35" i="1"/>
  <c r="AB36" i="1"/>
  <c r="AB37" i="1"/>
  <c r="AB38" i="1"/>
  <c r="AB39" i="1"/>
  <c r="AB40" i="1"/>
  <c r="AB41" i="1"/>
  <c r="AB42" i="1"/>
  <c r="AB43" i="1"/>
  <c r="AB44" i="1"/>
  <c r="AB45" i="1"/>
  <c r="AB46" i="1"/>
  <c r="AB47" i="1"/>
  <c r="AB48" i="1"/>
  <c r="AB49" i="1"/>
  <c r="AB15" i="1"/>
  <c r="V13" i="7"/>
  <c r="W13" i="7"/>
  <c r="V14" i="7"/>
  <c r="W14" i="7"/>
  <c r="V15" i="7"/>
  <c r="W15" i="7"/>
  <c r="V16" i="7"/>
  <c r="W16" i="7"/>
  <c r="V17" i="7"/>
  <c r="W17" i="7"/>
  <c r="V18" i="7"/>
  <c r="W18" i="7"/>
  <c r="V19" i="7"/>
  <c r="W19" i="7"/>
  <c r="V20" i="7"/>
  <c r="W20" i="7"/>
  <c r="V21" i="7"/>
  <c r="W21" i="7"/>
  <c r="V22" i="7"/>
  <c r="W22" i="7"/>
  <c r="V23" i="7"/>
  <c r="W23" i="7"/>
  <c r="V24" i="7"/>
  <c r="W24" i="7"/>
  <c r="V25" i="7"/>
  <c r="W25" i="7"/>
  <c r="V26" i="7"/>
  <c r="V27" i="7"/>
  <c r="W27" i="7"/>
  <c r="V28" i="7"/>
  <c r="W28" i="7"/>
  <c r="V29" i="7"/>
  <c r="W29" i="7"/>
  <c r="V30" i="7"/>
  <c r="W30" i="7"/>
  <c r="V31" i="7"/>
  <c r="W31" i="7"/>
  <c r="V32" i="7"/>
  <c r="W32" i="7"/>
  <c r="V33" i="7"/>
  <c r="W33" i="7"/>
  <c r="V34" i="7"/>
  <c r="W34" i="7"/>
  <c r="V35" i="7"/>
  <c r="W35" i="7"/>
  <c r="V36" i="7"/>
  <c r="W36" i="7"/>
  <c r="V37" i="7"/>
  <c r="W37" i="7"/>
  <c r="V38" i="7"/>
  <c r="W38" i="7"/>
  <c r="V39" i="7"/>
  <c r="W39" i="7"/>
  <c r="V40" i="7"/>
  <c r="W40" i="7"/>
  <c r="V41" i="7"/>
  <c r="W41" i="7"/>
  <c r="V42" i="7"/>
  <c r="W42" i="7"/>
  <c r="V43" i="7"/>
  <c r="W43" i="7"/>
  <c r="V44" i="7"/>
  <c r="W44" i="7"/>
  <c r="V45" i="7"/>
  <c r="W45" i="7"/>
  <c r="V46" i="7"/>
  <c r="W46" i="7"/>
  <c r="V47" i="7"/>
  <c r="W47" i="7"/>
  <c r="V48" i="7"/>
  <c r="W48" i="7"/>
  <c r="V49" i="7"/>
  <c r="W49" i="7"/>
  <c r="V50" i="7"/>
  <c r="W50" i="7"/>
  <c r="V51" i="7"/>
  <c r="W51" i="7"/>
  <c r="V52" i="7"/>
  <c r="W52" i="7"/>
  <c r="V53" i="7"/>
  <c r="W53" i="7"/>
  <c r="V54" i="7"/>
  <c r="W54" i="7"/>
  <c r="V12" i="7"/>
  <c r="C32" i="7"/>
  <c r="C33" i="7"/>
  <c r="C34" i="7"/>
  <c r="C35" i="7"/>
  <c r="C36" i="7"/>
  <c r="C37" i="7"/>
  <c r="C38" i="7"/>
  <c r="C39" i="7"/>
  <c r="C40" i="7"/>
  <c r="C41" i="7"/>
  <c r="C42" i="7"/>
  <c r="C43" i="7"/>
  <c r="C44" i="7"/>
  <c r="C45" i="7"/>
  <c r="C46" i="7"/>
  <c r="C47" i="7"/>
  <c r="C48" i="7"/>
  <c r="C49" i="7"/>
  <c r="C50" i="7"/>
  <c r="C51" i="7"/>
  <c r="C52" i="7"/>
  <c r="C53" i="7"/>
  <c r="C54" i="7"/>
  <c r="C55" i="7"/>
  <c r="C56" i="7"/>
  <c r="Q29" i="1"/>
  <c r="N29" i="1"/>
  <c r="Q27" i="1"/>
  <c r="N27" i="1"/>
  <c r="Q26" i="1"/>
  <c r="N26" i="1"/>
  <c r="N32" i="1"/>
  <c r="Q32" i="1"/>
  <c r="N33" i="1"/>
  <c r="Q33" i="1"/>
  <c r="N34" i="1"/>
  <c r="Q34" i="1"/>
  <c r="N35" i="1"/>
  <c r="Q35" i="1"/>
  <c r="N36" i="1"/>
  <c r="Q36" i="1"/>
  <c r="N37" i="1"/>
  <c r="Q37" i="1"/>
  <c r="N38" i="1"/>
  <c r="Q38" i="1"/>
  <c r="N39" i="1"/>
  <c r="Q39" i="1"/>
  <c r="N40" i="1"/>
  <c r="Q40" i="1"/>
  <c r="N41" i="1"/>
  <c r="Q41" i="1"/>
  <c r="N42" i="1"/>
  <c r="Q42" i="1"/>
  <c r="N43" i="1"/>
  <c r="Q43" i="1"/>
  <c r="N44" i="1"/>
  <c r="Q44" i="1"/>
  <c r="N45" i="1"/>
  <c r="Q45" i="1"/>
  <c r="N46" i="1"/>
  <c r="Q46" i="1"/>
  <c r="N47" i="1"/>
  <c r="Q47" i="1"/>
  <c r="N48" i="1"/>
  <c r="Q48" i="1"/>
  <c r="Q31" i="1"/>
  <c r="N31" i="1"/>
  <c r="Q30" i="1"/>
  <c r="N30" i="1"/>
  <c r="Q15" i="1"/>
  <c r="N15" i="1"/>
  <c r="Q25" i="1"/>
  <c r="Q23" i="1"/>
  <c r="Q16" i="1"/>
  <c r="N21" i="1"/>
  <c r="N17" i="1"/>
  <c r="N18" i="1"/>
  <c r="N19" i="1"/>
  <c r="N20" i="1"/>
  <c r="N22" i="1"/>
  <c r="N23" i="1"/>
  <c r="N24" i="1"/>
  <c r="N25" i="1"/>
  <c r="N28" i="1"/>
  <c r="N16" i="1"/>
  <c r="N54" i="1"/>
  <c r="Q19" i="1"/>
  <c r="Q28" i="1"/>
  <c r="Q21" i="1"/>
  <c r="Q18" i="1"/>
  <c r="Q24" i="1"/>
  <c r="Q17" i="1"/>
  <c r="Q20" i="1"/>
  <c r="Q22" i="1"/>
  <c r="I59" i="1"/>
  <c r="W26" i="7"/>
  <c r="E64" i="7"/>
  <c r="E63" i="7"/>
  <c r="W12" i="7"/>
  <c r="W59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38" i="7"/>
  <c r="B39" i="7"/>
  <c r="B40" i="7"/>
  <c r="B41" i="7"/>
  <c r="B42" i="7"/>
  <c r="B43" i="7"/>
  <c r="B44" i="7"/>
  <c r="B45" i="7"/>
  <c r="B46" i="7"/>
  <c r="B47" i="7"/>
  <c r="B48" i="7"/>
  <c r="B49" i="7"/>
  <c r="B50" i="7"/>
  <c r="B51" i="7"/>
  <c r="B52" i="7"/>
  <c r="B53" i="7"/>
  <c r="B54" i="7"/>
  <c r="B55" i="7"/>
  <c r="B56" i="7"/>
  <c r="O58" i="7"/>
  <c r="O59" i="7"/>
  <c r="V59" i="7"/>
  <c r="Q55" i="1"/>
  <c r="Q54" i="1"/>
  <c r="N55" i="1"/>
  <c r="I74" i="1"/>
  <c r="AB55" i="1"/>
</calcChain>
</file>

<file path=xl/sharedStrings.xml><?xml version="1.0" encoding="utf-8"?>
<sst xmlns="http://schemas.openxmlformats.org/spreadsheetml/2006/main" count="1213" uniqueCount="169">
  <si>
    <t>Leverancier</t>
  </si>
  <si>
    <t>Opgesteld door:</t>
  </si>
  <si>
    <t xml:space="preserve">Datum: </t>
  </si>
  <si>
    <t>Handtekening:</t>
  </si>
  <si>
    <t>Totale loonkosten van het direct bij de uitvoering van het project betrokken personeel</t>
  </si>
  <si>
    <t>Naam</t>
  </si>
  <si>
    <t>BSN</t>
  </si>
  <si>
    <t>KvK-nummer</t>
  </si>
  <si>
    <t>Btw bedrag</t>
  </si>
  <si>
    <t>Uw Gegevens</t>
  </si>
  <si>
    <t>Relatiegegevens</t>
  </si>
  <si>
    <t>Factuurdatum</t>
  </si>
  <si>
    <t>Bedrag exclusief btw</t>
  </si>
  <si>
    <t>Bedrag inclusief btw</t>
  </si>
  <si>
    <t>Organisatie:</t>
  </si>
  <si>
    <t>Beoordeling</t>
  </si>
  <si>
    <t>Acceptatie</t>
  </si>
  <si>
    <t>Betaalbewijs aanwezig?</t>
  </si>
  <si>
    <t>Factuur aanwezig?</t>
  </si>
  <si>
    <t>Betaald en gemaakt tijdens uitvoeringsperiode?</t>
  </si>
  <si>
    <t>Redelijk en marktconform?</t>
  </si>
  <si>
    <t>Subsidiabel?</t>
  </si>
  <si>
    <t>Beoordeelde subsidiabele kosten</t>
  </si>
  <si>
    <t>Verschil</t>
  </si>
  <si>
    <t>Verschilverklaring</t>
  </si>
  <si>
    <t>Project-gerelateerd?</t>
  </si>
  <si>
    <t>Kies...</t>
  </si>
  <si>
    <t>Ja</t>
  </si>
  <si>
    <t>Nee</t>
  </si>
  <si>
    <t>Kies…</t>
  </si>
  <si>
    <t>Niet-subsidiabele kosten, verwijtbaar (nav. administratieve controle)</t>
  </si>
  <si>
    <t>Niet-subsidiabele kosten, niet verwijtbaar (nav. administratieve controle)</t>
  </si>
  <si>
    <t>Niet-subsidiabele kosten, verwijtbaar (nav. fysieke controle)</t>
  </si>
  <si>
    <t>Niet-subsidiabele kosten, niet verwijtbaar (nav. fysieke controle)</t>
  </si>
  <si>
    <t>Kosten van het direct bij de uitvoering van het project betrokken personeel, vrijwilligers of eigen arbeid</t>
  </si>
  <si>
    <t>Eigen Arbeid</t>
  </si>
  <si>
    <t>Organisatie</t>
  </si>
  <si>
    <t>Beoordeling (onderbouw je beoordeling in het formulier 'onderbouwing beoordeling'</t>
  </si>
  <si>
    <t>Verklaring verschil (verwijtbaarheid)</t>
  </si>
  <si>
    <t>Beoordeling kosten van het direct bij de uitvoering van het project betrokken personeel, vrijwilligers of eigen arbeid</t>
  </si>
  <si>
    <t>Beoordeeld aantal uren</t>
  </si>
  <si>
    <t>Beoordeeld uurloon</t>
  </si>
  <si>
    <t>Uren registratie aanwezig?</t>
  </si>
  <si>
    <t>Loonstrook aanwezig?</t>
  </si>
  <si>
    <t>Facturenoverzicht POP3</t>
  </si>
  <si>
    <t>Tweede beoordelaar</t>
  </si>
  <si>
    <t>Betaaldatum</t>
  </si>
  <si>
    <t>LEADER</t>
  </si>
  <si>
    <t>kosten van adviseurs, architecten en ingenieurs</t>
  </si>
  <si>
    <t>de kosten van adviezen duurzaamheid op milieu en economisch gebied</t>
  </si>
  <si>
    <t>de kosten van haalbaarheidsstudies</t>
  </si>
  <si>
    <t xml:space="preserve">personeelskosten </t>
  </si>
  <si>
    <t>de kosten van opleidingen van plaatselijke belanghebbenden;</t>
  </si>
  <si>
    <t>kosten van haalbaarheidsstudies of studies over het betreffende gebied;</t>
  </si>
  <si>
    <t>de kosten voor het opstellen van een LOS;</t>
  </si>
  <si>
    <t>kosten van adviseurs voor het opstellen van de LOS;</t>
  </si>
  <si>
    <t>kosten voor het raadplegen van belanghebbenden voor het opstellen van de LOS.</t>
  </si>
  <si>
    <t>de kosten van haalbaarheidsstudies voor inter-territoriale of transnationale samenwerking;</t>
  </si>
  <si>
    <t>de kosten voor het opstellen van een projectplan;</t>
  </si>
  <si>
    <t>operationele kosten en personeelskosten voor de organisatie van een samenwerkingsproject;</t>
  </si>
  <si>
    <t>uitvoeringskosten;</t>
  </si>
  <si>
    <t>reis- en verblijfkosten;</t>
  </si>
  <si>
    <t>operationele kosten en personeelskosten;</t>
  </si>
  <si>
    <t>opleidingskosten;</t>
  </si>
  <si>
    <t>kosten voor public relations;</t>
  </si>
  <si>
    <t>kosten voor financiële diensten, waaronder begrepen kosten voor bankdiensten en financieringen;</t>
  </si>
  <si>
    <t>kosten voor monitoring en evaluatie.</t>
  </si>
  <si>
    <t>kosten voor het faciliteren van de uitwisseling tussen belanghebbenden;</t>
  </si>
  <si>
    <t>kosten voor het promoten van en verstrekken van informatie over de LOS</t>
  </si>
  <si>
    <t>kosten voor de ondersteuning van potentiële begunstigden bij de ontwikkeling van concrete projecten en het voorbereiden van aanvragen</t>
  </si>
  <si>
    <t>Inclusief of exclusief BTW</t>
  </si>
  <si>
    <t>inclusief</t>
  </si>
  <si>
    <t>exclusief</t>
  </si>
  <si>
    <t>Fysieke_investeringen_voor_innovatie_en_modernisering_van_agrarische_ondernemingen</t>
  </si>
  <si>
    <t>Fysieke_investeringen_in_verduurzaming_van_agrarische_ondernemingen_van_jonge_landbouwers</t>
  </si>
  <si>
    <t>Investeringen_in_infrastructuur_voor_de_ontwikkeling_modernisering_of_aanpassing_van_landbouwbedrijven</t>
  </si>
  <si>
    <t>Samenwerking_voor_innovaties</t>
  </si>
  <si>
    <t>Samenwerking_in_het_kader_van_het_EIP</t>
  </si>
  <si>
    <t>Niet_productieve_investeringen_voor_biodiversiteit_natuur_landschap_en_hydrologische_maatregelen_PAS</t>
  </si>
  <si>
    <t>Niet_productieve_investeringen_water</t>
  </si>
  <si>
    <t>-</t>
  </si>
  <si>
    <t>Trainingen_workshops_ondernemerscoaching_en_demonstraties</t>
  </si>
  <si>
    <t>Naam aanvrager</t>
  </si>
  <si>
    <t>FACTUUR BEDRAG</t>
  </si>
  <si>
    <t>Termijnnr</t>
  </si>
  <si>
    <t>Datum</t>
  </si>
  <si>
    <t>Volgnr</t>
  </si>
  <si>
    <t>Naam medewerker</t>
  </si>
  <si>
    <t>Begindatum</t>
  </si>
  <si>
    <t>Einddatum</t>
  </si>
  <si>
    <t>Aantal uren</t>
  </si>
  <si>
    <t xml:space="preserve">Artikel 3.5.4          </t>
  </si>
  <si>
    <t>subsidiabele kosten</t>
  </si>
  <si>
    <t xml:space="preserve">a. </t>
  </si>
  <si>
    <t>Subsidie in verband met beheer van de uitvoering van de LOS kan worden verstrekt voor:</t>
  </si>
  <si>
    <t xml:space="preserve">i. </t>
  </si>
  <si>
    <t>ii</t>
  </si>
  <si>
    <t xml:space="preserve">iii. </t>
  </si>
  <si>
    <t>iv.</t>
  </si>
  <si>
    <t>in afwijking van het bepaalde in artikel 1.13: kosten voor financiële diensten, waaronder begrepen kosten voor bankdiensten en financieringen;</t>
  </si>
  <si>
    <t>v.</t>
  </si>
  <si>
    <t>b.</t>
  </si>
  <si>
    <t>Subsidie in verband met promotie en voorlichting wordt verstrekt voor:</t>
  </si>
  <si>
    <t>i.</t>
  </si>
  <si>
    <t>LEADER - lopende kosten</t>
  </si>
  <si>
    <t>Verhoging kostenpost, (nav. Beoordeling)</t>
  </si>
  <si>
    <t>Factuurnummer</t>
  </si>
  <si>
    <t>termijn</t>
  </si>
  <si>
    <t>Aanbestedingscode</t>
  </si>
  <si>
    <t>Termijnnummer betaalverzoek</t>
  </si>
  <si>
    <t>Termijnnummer</t>
  </si>
  <si>
    <t>FACTUREN</t>
  </si>
  <si>
    <t>Totaal kosten</t>
  </si>
  <si>
    <t>Operationele kosten en personeelskosten</t>
  </si>
  <si>
    <t>Opleidingskosten</t>
  </si>
  <si>
    <t>Kosten voor public relations</t>
  </si>
  <si>
    <t>Kosten voor financiële diensten</t>
  </si>
  <si>
    <t>Kosten voor monitoring en evaluatie</t>
  </si>
  <si>
    <t>Promotie en voorl.: kosten faciliteren uitwisseling tussen belanghebbenden</t>
  </si>
  <si>
    <t>Promotie en voorl.: kosten promoten van en verstrekken informatie over LOS</t>
  </si>
  <si>
    <t>Promotie en voorl.: kosten ondersteuning potentiële begunstigden bij ontwikkeling, voorbereiden projecten en aanvragen</t>
  </si>
  <si>
    <t>Kostensoort</t>
  </si>
  <si>
    <t>Kosten inzet arbeid</t>
  </si>
  <si>
    <t>Personeelskosten</t>
  </si>
  <si>
    <t>Bijdragen in natura</t>
  </si>
  <si>
    <t>Inzet vrijwilligers</t>
  </si>
  <si>
    <t>Eigen arbeid</t>
  </si>
  <si>
    <t>Bruto jaarsalaris</t>
  </si>
  <si>
    <t>Uren dienstverband per week</t>
  </si>
  <si>
    <t>Uurtarief</t>
  </si>
  <si>
    <t>Subsidiabele kosten</t>
  </si>
  <si>
    <t>Omschrijving activiteit</t>
  </si>
  <si>
    <t>Kosten van adviseurs, architecten en ingenieurs</t>
  </si>
  <si>
    <t>De kosten van adviezen duurzaamheid op milieu en economisch gebied</t>
  </si>
  <si>
    <t>De kosten van haalbaarheidsstudies</t>
  </si>
  <si>
    <t>Kosten van drukwerk, mailings en de inrichting van websites gekoppeld aan de activiteit</t>
  </si>
  <si>
    <t>Materiaalkosten</t>
  </si>
  <si>
    <t>Huur van ruimten en gebruik bijbehorende faciliteiten</t>
  </si>
  <si>
    <t>Kosten en reiskosten van procesbegeleiders en adviseurs</t>
  </si>
  <si>
    <t>Eerste beoordelaar</t>
  </si>
  <si>
    <t>Volgnr.</t>
  </si>
  <si>
    <t>Termijnnr.</t>
  </si>
  <si>
    <t>Kosten van afschrijving, huur of lease voor fysieke investeringen die noodzakelijk zijn voor de uitvoering van een demonstratieactiviteit</t>
  </si>
  <si>
    <t>Subtotaal kosten</t>
  </si>
  <si>
    <t>Subtotaal loonkosten van het direct bij de uitvoering van het project betrokken personeel</t>
  </si>
  <si>
    <t>De kosten van de bouw, verbetering, verwerving of leasing van onroerende goederen</t>
  </si>
  <si>
    <t>De kosten van de koop of huurkoop van nieuwe machines en installaties tot maximaal de marktwaarde van de activa</t>
  </si>
  <si>
    <t>De kosten van tweedehands goederen tot maximaal de marktwaarde van de activa</t>
  </si>
  <si>
    <t>Algemene kosten met betrekking tot investeringen</t>
  </si>
  <si>
    <t>Plan- en advieskosten</t>
  </si>
  <si>
    <t>Leges voor vergunningen en procedures</t>
  </si>
  <si>
    <t>Juridische en administratieve kosten</t>
  </si>
  <si>
    <t>De kosten van verwerving of ontwikkeling van computersoftware</t>
  </si>
  <si>
    <t>De kosten van verwerving van octrooien, licenties, auteursrechten en merken</t>
  </si>
  <si>
    <t>Afschrijvingskosten</t>
  </si>
  <si>
    <t>Niet verrekenbare of compensabele btw</t>
  </si>
  <si>
    <t>De kosten voor het werven van deelnemers en het schrijven van een projectplan</t>
  </si>
  <si>
    <t>Coördinatie kosten voor het samenwerkingsverband</t>
  </si>
  <si>
    <t>De kosten voor het verspreiden van resultaten van het project</t>
  </si>
  <si>
    <t>Operationele kosten voor het testen en ontwikkelen van een innovatie in de praktijk</t>
  </si>
  <si>
    <t>Samenwerking in het kader van het EIP
Kosten inzet arbeid</t>
  </si>
  <si>
    <t>Relatienummer RVO</t>
  </si>
  <si>
    <t>Versie april 2023</t>
  </si>
  <si>
    <t>Aanvraagnummer</t>
  </si>
  <si>
    <t>Naam project</t>
  </si>
  <si>
    <t>WELK BEDRAG VRAAGT U AAN VAN DE FACTUUR?</t>
  </si>
  <si>
    <t>Uw gegevens</t>
  </si>
  <si>
    <t xml:space="preserve">Facturenoverzicht </t>
  </si>
  <si>
    <t>Samenwerken aan groen-economisch herstel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</si>
</sst>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€&quot;\ #,##0.00;[Red]&quot;€&quot;\ \-#,##0.00"/>
    <numFmt numFmtId="164" formatCode="_-&quot;€&quot;\ * #,##0.00_-;_-&quot;€&quot;\ * #,##0.00\-;_-&quot;€&quot;\ * &quot;-&quot;??_-;_-@_-"/>
    <numFmt numFmtId="165" formatCode="#,##0_ ;\-#,##0\ "/>
    <numFmt numFmtId="166" formatCode="&quot;€&quot;\ #,##0.00"/>
    <numFmt numFmtId="167" formatCode="000000000"/>
    <numFmt numFmtId="168" formatCode="00000000000"/>
    <numFmt numFmtId="169" formatCode="[$-413]d\ mmmm\ yyyy;@"/>
  </numFmts>
  <fonts count="17" x14ac:knownFonts="1">
    <font>
      <sz val="11"/>
      <name val="Verdana"/>
    </font>
    <font>
      <sz val="11"/>
      <name val="Verdana"/>
    </font>
    <font>
      <b/>
      <sz val="10"/>
      <name val="Agrofont"/>
      <family val="2"/>
    </font>
    <font>
      <sz val="11"/>
      <name val="Verdana"/>
      <family val="2"/>
    </font>
    <font>
      <b/>
      <sz val="10"/>
      <name val="Verdana"/>
      <family val="2"/>
    </font>
    <font>
      <b/>
      <sz val="9"/>
      <name val="Verdana"/>
      <family val="2"/>
    </font>
    <font>
      <sz val="9"/>
      <name val="Verdana"/>
      <family val="2"/>
    </font>
    <font>
      <sz val="8"/>
      <name val="Verdana"/>
      <family val="2"/>
    </font>
    <font>
      <b/>
      <sz val="11"/>
      <name val="Verdana"/>
      <family val="2"/>
    </font>
    <font>
      <sz val="10"/>
      <name val="Verdana"/>
      <family val="2"/>
    </font>
    <font>
      <sz val="11"/>
      <color indexed="9"/>
      <name val="Verdana"/>
      <family val="2"/>
    </font>
    <font>
      <sz val="36"/>
      <name val="Verdana"/>
      <family val="2"/>
    </font>
    <font>
      <b/>
      <sz val="12"/>
      <name val="Verdana"/>
      <family val="2"/>
    </font>
    <font>
      <b/>
      <sz val="9"/>
      <name val="Agrofont"/>
      <family val="2"/>
    </font>
    <font>
      <sz val="11"/>
      <color theme="0"/>
      <name val="Verdana"/>
      <family val="2"/>
    </font>
    <font>
      <sz val="8"/>
      <color theme="0" tint="-0.249977111117893"/>
      <name val="Verdana"/>
      <family val="2"/>
    </font>
    <font>
      <b/>
      <sz val="24"/>
      <name val="Verdana"/>
      <family val="2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59996337778862885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333">
    <xf numFmtId="0" fontId="0" fillId="0" borderId="0" xfId="0"/>
    <xf numFmtId="0" fontId="0" fillId="0" borderId="0" xfId="0" applyProtection="1"/>
    <xf numFmtId="0" fontId="3" fillId="0" borderId="0" xfId="0" applyFont="1" applyBorder="1" applyProtection="1"/>
    <xf numFmtId="0" fontId="0" fillId="0" borderId="0" xfId="0" applyBorder="1" applyProtection="1"/>
    <xf numFmtId="0" fontId="10" fillId="0" borderId="0" xfId="0" applyFont="1" applyBorder="1" applyAlignment="1" applyProtection="1">
      <alignment horizontal="center" vertical="center" wrapText="1"/>
    </xf>
    <xf numFmtId="0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Font="1" applyFill="1" applyBorder="1" applyAlignment="1" applyProtection="1">
      <alignment horizontal="left" vertical="center" wrapText="1"/>
      <protection locked="0"/>
    </xf>
    <xf numFmtId="0" fontId="3" fillId="0" borderId="0" xfId="0" applyFont="1"/>
    <xf numFmtId="0" fontId="6" fillId="4" borderId="2" xfId="0" applyFont="1" applyFill="1" applyBorder="1" applyProtection="1">
      <protection locked="0"/>
    </xf>
    <xf numFmtId="0" fontId="6" fillId="4" borderId="3" xfId="0" applyFont="1" applyFill="1" applyBorder="1" applyProtection="1">
      <protection locked="0"/>
    </xf>
    <xf numFmtId="166" fontId="6" fillId="4" borderId="1" xfId="0" applyNumberFormat="1" applyFont="1" applyFill="1" applyBorder="1" applyAlignment="1" applyProtection="1">
      <protection locked="0"/>
    </xf>
    <xf numFmtId="0" fontId="8" fillId="0" borderId="0" xfId="0" applyFont="1"/>
    <xf numFmtId="0" fontId="5" fillId="0" borderId="0" xfId="0" applyFont="1" applyFill="1" applyAlignment="1">
      <alignment vertical="top"/>
    </xf>
    <xf numFmtId="0" fontId="6" fillId="0" borderId="1" xfId="0" applyFont="1" applyFill="1" applyBorder="1" applyAlignment="1">
      <alignment vertical="top" wrapText="1"/>
    </xf>
    <xf numFmtId="0" fontId="5" fillId="0" borderId="1" xfId="0" applyFont="1" applyFill="1" applyBorder="1" applyAlignment="1">
      <alignment vertical="top"/>
    </xf>
    <xf numFmtId="0" fontId="3" fillId="0" borderId="1" xfId="0" applyFont="1" applyBorder="1"/>
    <xf numFmtId="0" fontId="5" fillId="0" borderId="0" xfId="0" applyFont="1" applyFill="1" applyBorder="1" applyAlignment="1" applyProtection="1">
      <alignment vertical="center" wrapText="1"/>
    </xf>
    <xf numFmtId="0" fontId="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/>
    </xf>
    <xf numFmtId="0" fontId="9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left" vertical="center" indent="3"/>
    </xf>
    <xf numFmtId="0" fontId="6" fillId="0" borderId="5" xfId="0" applyFont="1" applyFill="1" applyBorder="1" applyAlignment="1">
      <alignment vertical="top" wrapText="1"/>
    </xf>
    <xf numFmtId="0" fontId="11" fillId="0" borderId="0" xfId="0" applyFont="1" applyAlignment="1" applyProtection="1">
      <alignment horizontal="left"/>
    </xf>
    <xf numFmtId="0" fontId="2" fillId="0" borderId="0" xfId="0" applyFont="1" applyProtection="1"/>
    <xf numFmtId="0" fontId="6" fillId="0" borderId="0" xfId="0" applyFont="1" applyFill="1" applyBorder="1" applyAlignment="1" applyProtection="1">
      <alignment horizontal="left" vertical="center" wrapText="1"/>
    </xf>
    <xf numFmtId="0" fontId="0" fillId="0" borderId="0" xfId="0" applyAlignment="1" applyProtection="1">
      <alignment horizontal="left"/>
    </xf>
    <xf numFmtId="0" fontId="0" fillId="0" borderId="0" xfId="0" applyFill="1" applyProtection="1"/>
    <xf numFmtId="0" fontId="14" fillId="0" borderId="0" xfId="0" applyFont="1" applyFill="1" applyProtection="1"/>
    <xf numFmtId="0" fontId="10" fillId="0" borderId="0" xfId="0" applyFont="1" applyBorder="1" applyProtection="1"/>
    <xf numFmtId="0" fontId="0" fillId="0" borderId="0" xfId="0" applyAlignment="1" applyProtection="1">
      <alignment wrapText="1"/>
    </xf>
    <xf numFmtId="0" fontId="5" fillId="0" borderId="1" xfId="0" applyFont="1" applyFill="1" applyBorder="1" applyAlignment="1">
      <alignment vertical="top" wrapText="1"/>
    </xf>
    <xf numFmtId="0" fontId="0" fillId="0" borderId="0" xfId="0" applyAlignment="1">
      <alignment wrapText="1"/>
    </xf>
    <xf numFmtId="0" fontId="9" fillId="0" borderId="0" xfId="0" applyFont="1" applyAlignment="1">
      <alignment horizontal="left" vertical="top" wrapText="1"/>
    </xf>
    <xf numFmtId="0" fontId="3" fillId="0" borderId="1" xfId="0" applyFont="1" applyBorder="1" applyAlignment="1">
      <alignment wrapText="1"/>
    </xf>
    <xf numFmtId="0" fontId="3" fillId="0" borderId="1" xfId="0" applyFont="1" applyFill="1" applyBorder="1" applyAlignment="1">
      <alignment wrapText="1"/>
    </xf>
    <xf numFmtId="0" fontId="0" fillId="5" borderId="0" xfId="0" applyFill="1" applyAlignment="1">
      <alignment wrapText="1"/>
    </xf>
    <xf numFmtId="0" fontId="3" fillId="5" borderId="1" xfId="0" applyFont="1" applyFill="1" applyBorder="1" applyAlignment="1">
      <alignment wrapText="1"/>
    </xf>
    <xf numFmtId="0" fontId="6" fillId="4" borderId="1" xfId="0" applyFont="1" applyFill="1" applyBorder="1" applyProtection="1">
      <protection locked="0"/>
    </xf>
    <xf numFmtId="166" fontId="5" fillId="0" borderId="6" xfId="0" applyNumberFormat="1" applyFont="1" applyBorder="1" applyProtection="1"/>
    <xf numFmtId="0" fontId="14" fillId="0" borderId="0" xfId="0" applyFont="1" applyProtection="1"/>
    <xf numFmtId="0" fontId="6" fillId="2" borderId="7" xfId="0" applyNumberFormat="1" applyFont="1" applyFill="1" applyBorder="1" applyAlignment="1" applyProtection="1">
      <alignment horizontal="left" vertical="center" wrapText="1"/>
      <protection locked="0"/>
    </xf>
    <xf numFmtId="0" fontId="6" fillId="2" borderId="7" xfId="0" applyNumberFormat="1" applyFont="1" applyFill="1" applyBorder="1" applyAlignment="1" applyProtection="1">
      <alignment horizontal="center" vertical="center" wrapText="1"/>
      <protection locked="0"/>
    </xf>
    <xf numFmtId="0" fontId="6" fillId="4" borderId="8" xfId="0" applyFont="1" applyFill="1" applyBorder="1" applyProtection="1">
      <protection locked="0"/>
    </xf>
    <xf numFmtId="0" fontId="6" fillId="4" borderId="9" xfId="0" applyFont="1" applyFill="1" applyBorder="1" applyProtection="1">
      <protection locked="0"/>
    </xf>
    <xf numFmtId="164" fontId="5" fillId="0" borderId="6" xfId="1" applyFont="1" applyBorder="1" applyProtection="1"/>
    <xf numFmtId="0" fontId="6" fillId="0" borderId="10" xfId="0" applyFont="1" applyBorder="1" applyProtection="1"/>
    <xf numFmtId="166" fontId="6" fillId="4" borderId="9" xfId="0" applyNumberFormat="1" applyFont="1" applyFill="1" applyBorder="1" applyAlignment="1" applyProtection="1">
      <protection locked="0"/>
    </xf>
    <xf numFmtId="0" fontId="6" fillId="4" borderId="11" xfId="0" applyFont="1" applyFill="1" applyBorder="1" applyProtection="1">
      <protection locked="0"/>
    </xf>
    <xf numFmtId="0" fontId="6" fillId="0" borderId="1" xfId="0" applyFont="1" applyBorder="1" applyAlignment="1" applyProtection="1">
      <alignment vertical="center" wrapText="1"/>
    </xf>
    <xf numFmtId="0" fontId="6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0" borderId="0" xfId="0" applyFont="1"/>
    <xf numFmtId="0" fontId="6" fillId="0" borderId="0" xfId="0" applyFont="1" applyAlignment="1">
      <alignment wrapText="1"/>
    </xf>
    <xf numFmtId="167" fontId="6" fillId="2" borderId="1" xfId="0" applyNumberFormat="1" applyFont="1" applyFill="1" applyBorder="1" applyAlignment="1" applyProtection="1">
      <alignment horizontal="left" vertical="center"/>
      <protection locked="0"/>
    </xf>
    <xf numFmtId="4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0" fillId="0" borderId="14" xfId="0" applyBorder="1" applyProtection="1"/>
    <xf numFmtId="0" fontId="6" fillId="2" borderId="15" xfId="0" quotePrefix="1" applyNumberFormat="1" applyFont="1" applyFill="1" applyBorder="1" applyAlignment="1" applyProtection="1">
      <alignment horizontal="left" vertical="center" wrapText="1"/>
      <protection locked="0"/>
    </xf>
    <xf numFmtId="0" fontId="6" fillId="2" borderId="2" xfId="0" quotePrefix="1" applyNumberFormat="1" applyFont="1" applyFill="1" applyBorder="1" applyAlignment="1" applyProtection="1">
      <alignment horizontal="left" vertical="center" wrapText="1"/>
      <protection locked="0"/>
    </xf>
    <xf numFmtId="0" fontId="7" fillId="6" borderId="1" xfId="0" applyFont="1" applyFill="1" applyBorder="1" applyProtection="1"/>
    <xf numFmtId="0" fontId="0" fillId="6" borderId="1" xfId="0" applyFill="1" applyBorder="1" applyProtection="1"/>
    <xf numFmtId="0" fontId="7" fillId="6" borderId="1" xfId="0" applyFont="1" applyFill="1" applyBorder="1" applyAlignment="1" applyProtection="1">
      <alignment horizontal="center"/>
    </xf>
    <xf numFmtId="164" fontId="5" fillId="0" borderId="16" xfId="0" applyNumberFormat="1" applyFont="1" applyFill="1" applyBorder="1" applyAlignment="1" applyProtection="1">
      <alignment horizontal="left" vertical="center"/>
      <protection hidden="1"/>
    </xf>
    <xf numFmtId="2" fontId="6" fillId="0" borderId="7" xfId="0" applyNumberFormat="1" applyFont="1" applyFill="1" applyBorder="1" applyAlignment="1" applyProtection="1">
      <alignment horizontal="center" vertical="center" wrapText="1"/>
      <protection hidden="1"/>
    </xf>
    <xf numFmtId="164" fontId="6" fillId="2" borderId="7" xfId="1" applyFont="1" applyFill="1" applyBorder="1" applyAlignment="1" applyProtection="1">
      <alignment horizontal="right" vertical="center" wrapText="1"/>
      <protection locked="0"/>
    </xf>
    <xf numFmtId="164" fontId="6" fillId="0" borderId="17" xfId="0" applyNumberFormat="1" applyFont="1" applyFill="1" applyBorder="1" applyAlignment="1" applyProtection="1">
      <alignment horizontal="right" vertical="center"/>
      <protection hidden="1"/>
    </xf>
    <xf numFmtId="164" fontId="6" fillId="2" borderId="2" xfId="1" applyNumberFormat="1" applyFont="1" applyFill="1" applyBorder="1" applyAlignment="1" applyProtection="1">
      <alignment horizontal="right" vertical="center" wrapText="1"/>
      <protection locked="0"/>
    </xf>
    <xf numFmtId="164" fontId="6" fillId="2" borderId="1" xfId="1" applyNumberFormat="1" applyFont="1" applyFill="1" applyBorder="1" applyAlignment="1" applyProtection="1">
      <alignment horizontal="right" vertical="center" wrapText="1"/>
      <protection locked="0"/>
    </xf>
    <xf numFmtId="169" fontId="6" fillId="2" borderId="7" xfId="0" applyNumberFormat="1" applyFont="1" applyFill="1" applyBorder="1" applyAlignment="1" applyProtection="1">
      <alignment horizontal="left" vertical="center" wrapText="1"/>
      <protection locked="0"/>
    </xf>
    <xf numFmtId="169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6" fillId="4" borderId="18" xfId="0" applyFont="1" applyFill="1" applyBorder="1" applyProtection="1">
      <protection locked="0"/>
    </xf>
    <xf numFmtId="0" fontId="6" fillId="4" borderId="19" xfId="0" applyFont="1" applyFill="1" applyBorder="1" applyProtection="1">
      <protection locked="0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0" borderId="12" xfId="0" applyNumberFormat="1" applyFont="1" applyFill="1" applyBorder="1" applyAlignment="1" applyProtection="1">
      <alignment horizontal="left" vertical="center" wrapText="1"/>
    </xf>
    <xf numFmtId="0" fontId="6" fillId="0" borderId="2" xfId="0" quotePrefix="1" applyNumberFormat="1" applyFont="1" applyFill="1" applyBorder="1" applyAlignment="1" applyProtection="1">
      <alignment horizontal="left" vertical="center" wrapText="1"/>
    </xf>
    <xf numFmtId="164" fontId="6" fillId="0" borderId="2" xfId="1" applyNumberFormat="1" applyFont="1" applyFill="1" applyBorder="1" applyAlignment="1" applyProtection="1">
      <alignment horizontal="right" vertical="center" wrapText="1"/>
    </xf>
    <xf numFmtId="164" fontId="6" fillId="0" borderId="1" xfId="1" applyNumberFormat="1" applyFont="1" applyFill="1" applyBorder="1" applyAlignment="1" applyProtection="1">
      <alignment horizontal="right" vertical="center" wrapText="1"/>
    </xf>
    <xf numFmtId="0" fontId="6" fillId="0" borderId="2" xfId="0" applyFont="1" applyFill="1" applyBorder="1" applyProtection="1"/>
    <xf numFmtId="0" fontId="6" fillId="0" borderId="1" xfId="0" applyFont="1" applyFill="1" applyBorder="1" applyProtection="1"/>
    <xf numFmtId="166" fontId="6" fillId="0" borderId="1" xfId="0" applyNumberFormat="1" applyFont="1" applyFill="1" applyBorder="1" applyAlignment="1" applyProtection="1"/>
    <xf numFmtId="0" fontId="6" fillId="0" borderId="3" xfId="0" applyFont="1" applyFill="1" applyBorder="1" applyProtection="1"/>
    <xf numFmtId="164" fontId="5" fillId="0" borderId="20" xfId="1" applyFont="1" applyFill="1" applyBorder="1" applyAlignment="1" applyProtection="1">
      <alignment horizontal="right" vertical="center"/>
    </xf>
    <xf numFmtId="164" fontId="5" fillId="0" borderId="21" xfId="1" applyFont="1" applyFill="1" applyBorder="1" applyAlignment="1" applyProtection="1">
      <alignment horizontal="right" vertical="center"/>
      <protection hidden="1"/>
    </xf>
    <xf numFmtId="164" fontId="5" fillId="0" borderId="22" xfId="1" applyFont="1" applyFill="1" applyBorder="1" applyAlignment="1" applyProtection="1">
      <alignment horizontal="right" vertical="center"/>
      <protection hidden="1"/>
    </xf>
    <xf numFmtId="164" fontId="5" fillId="0" borderId="20" xfId="1" applyFont="1" applyFill="1" applyBorder="1" applyAlignment="1" applyProtection="1">
      <alignment horizontal="right" vertical="center"/>
      <protection hidden="1"/>
    </xf>
    <xf numFmtId="164" fontId="6" fillId="0" borderId="17" xfId="0" applyNumberFormat="1" applyFont="1" applyBorder="1" applyAlignment="1" applyProtection="1">
      <alignment horizontal="right" vertical="center"/>
      <protection hidden="1"/>
    </xf>
    <xf numFmtId="164" fontId="6" fillId="0" borderId="3" xfId="0" applyNumberFormat="1" applyFont="1" applyBorder="1" applyAlignment="1" applyProtection="1">
      <alignment horizontal="right" vertical="center"/>
      <protection hidden="1"/>
    </xf>
    <xf numFmtId="164" fontId="6" fillId="0" borderId="3" xfId="0" applyNumberFormat="1" applyFont="1" applyFill="1" applyBorder="1" applyAlignment="1" applyProtection="1">
      <alignment horizontal="right" vertical="center"/>
      <protection hidden="1"/>
    </xf>
    <xf numFmtId="165" fontId="6" fillId="3" borderId="4" xfId="0" applyNumberFormat="1" applyFont="1" applyFill="1" applyBorder="1" applyAlignment="1" applyProtection="1">
      <alignment horizontal="left" vertical="center" wrapText="1"/>
    </xf>
    <xf numFmtId="165" fontId="6" fillId="3" borderId="23" xfId="0" applyNumberFormat="1" applyFont="1" applyFill="1" applyBorder="1" applyAlignment="1" applyProtection="1">
      <alignment horizontal="left" vertical="center" wrapText="1"/>
      <protection hidden="1"/>
    </xf>
    <xf numFmtId="165" fontId="6" fillId="3" borderId="4" xfId="0" applyNumberFormat="1" applyFont="1" applyFill="1" applyBorder="1" applyAlignment="1" applyProtection="1">
      <alignment horizontal="left" vertical="center" wrapText="1"/>
      <protection hidden="1"/>
    </xf>
    <xf numFmtId="165" fontId="6" fillId="0" borderId="4" xfId="0" applyNumberFormat="1" applyFont="1" applyFill="1" applyBorder="1" applyAlignment="1" applyProtection="1">
      <alignment horizontal="left" vertical="center" wrapText="1"/>
      <protection hidden="1"/>
    </xf>
    <xf numFmtId="164" fontId="5" fillId="0" borderId="20" xfId="1" applyFont="1" applyBorder="1" applyProtection="1"/>
    <xf numFmtId="164" fontId="5" fillId="0" borderId="22" xfId="1" applyFont="1" applyBorder="1" applyProtection="1"/>
    <xf numFmtId="0" fontId="6" fillId="4" borderId="24" xfId="0" applyFont="1" applyFill="1" applyBorder="1" applyAlignment="1" applyProtection="1">
      <alignment horizontal="left"/>
      <protection locked="0"/>
    </xf>
    <xf numFmtId="0" fontId="6" fillId="4" borderId="25" xfId="0" applyFont="1" applyFill="1" applyBorder="1" applyAlignment="1" applyProtection="1">
      <alignment horizontal="left"/>
      <protection locked="0"/>
    </xf>
    <xf numFmtId="0" fontId="6" fillId="4" borderId="26" xfId="0" applyFont="1" applyFill="1" applyBorder="1" applyAlignment="1" applyProtection="1">
      <alignment horizontal="left"/>
      <protection locked="0"/>
    </xf>
    <xf numFmtId="0" fontId="5" fillId="3" borderId="27" xfId="0" applyFont="1" applyFill="1" applyBorder="1" applyAlignment="1" applyProtection="1">
      <alignment vertical="center" wrapText="1"/>
    </xf>
    <xf numFmtId="0" fontId="5" fillId="3" borderId="18" xfId="0" applyFont="1" applyFill="1" applyBorder="1" applyAlignment="1" applyProtection="1">
      <alignment vertical="center" wrapText="1"/>
    </xf>
    <xf numFmtId="0" fontId="5" fillId="3" borderId="19" xfId="0" applyFont="1" applyFill="1" applyBorder="1" applyAlignment="1" applyProtection="1">
      <alignment vertical="center" wrapText="1"/>
    </xf>
    <xf numFmtId="0" fontId="5" fillId="3" borderId="28" xfId="0" applyFont="1" applyFill="1" applyBorder="1" applyAlignment="1" applyProtection="1">
      <alignment vertical="center" wrapText="1"/>
    </xf>
    <xf numFmtId="0" fontId="5" fillId="0" borderId="16" xfId="0" applyFont="1" applyFill="1" applyBorder="1" applyAlignment="1" applyProtection="1">
      <alignment wrapText="1"/>
    </xf>
    <xf numFmtId="0" fontId="5" fillId="0" borderId="16" xfId="0" applyFont="1" applyBorder="1" applyAlignment="1" applyProtection="1"/>
    <xf numFmtId="164" fontId="6" fillId="2" borderId="1" xfId="1" applyFont="1" applyFill="1" applyBorder="1" applyAlignment="1" applyProtection="1">
      <alignment horizontal="right" vertical="center" wrapText="1"/>
      <protection locked="0"/>
    </xf>
    <xf numFmtId="165" fontId="6" fillId="3" borderId="23" xfId="0" applyNumberFormat="1" applyFont="1" applyFill="1" applyBorder="1" applyAlignment="1" applyProtection="1">
      <alignment horizontal="left" vertical="center" wrapText="1"/>
    </xf>
    <xf numFmtId="0" fontId="6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16" xfId="0" applyFont="1" applyFill="1" applyBorder="1" applyAlignment="1" applyProtection="1">
      <alignment wrapText="1"/>
    </xf>
    <xf numFmtId="0" fontId="5" fillId="3" borderId="20" xfId="0" applyFont="1" applyFill="1" applyBorder="1" applyAlignment="1" applyProtection="1">
      <alignment wrapText="1"/>
    </xf>
    <xf numFmtId="0" fontId="5" fillId="3" borderId="21" xfId="0" applyFont="1" applyFill="1" applyBorder="1" applyAlignment="1" applyProtection="1">
      <alignment wrapText="1"/>
    </xf>
    <xf numFmtId="0" fontId="5" fillId="3" borderId="29" xfId="0" applyFont="1" applyFill="1" applyBorder="1" applyAlignment="1" applyProtection="1">
      <alignment wrapText="1"/>
    </xf>
    <xf numFmtId="0" fontId="5" fillId="3" borderId="30" xfId="0" applyFont="1" applyFill="1" applyBorder="1" applyAlignment="1" applyProtection="1">
      <alignment wrapText="1"/>
    </xf>
    <xf numFmtId="0" fontId="5" fillId="3" borderId="22" xfId="0" applyFont="1" applyFill="1" applyBorder="1" applyAlignment="1" applyProtection="1">
      <alignment wrapText="1"/>
    </xf>
    <xf numFmtId="0" fontId="5" fillId="0" borderId="31" xfId="0" applyFont="1" applyBorder="1" applyAlignment="1" applyProtection="1">
      <alignment vertical="center"/>
    </xf>
    <xf numFmtId="164" fontId="6" fillId="0" borderId="32" xfId="1" applyFont="1" applyFill="1" applyBorder="1" applyAlignment="1" applyProtection="1">
      <alignment horizontal="right" vertical="center"/>
      <protection hidden="1"/>
    </xf>
    <xf numFmtId="164" fontId="6" fillId="0" borderId="25" xfId="1" applyFont="1" applyFill="1" applyBorder="1" applyAlignment="1" applyProtection="1">
      <alignment horizontal="right" vertical="center"/>
      <protection hidden="1"/>
    </xf>
    <xf numFmtId="0" fontId="6" fillId="0" borderId="0" xfId="0" applyFont="1" applyAlignment="1" applyProtection="1">
      <alignment vertical="center"/>
    </xf>
    <xf numFmtId="0" fontId="5" fillId="0" borderId="0" xfId="0" applyFont="1" applyAlignment="1" applyProtection="1">
      <alignment horizontal="left" vertical="center"/>
    </xf>
    <xf numFmtId="0" fontId="5" fillId="0" borderId="0" xfId="0" applyFont="1" applyAlignment="1" applyProtection="1">
      <alignment vertical="center"/>
    </xf>
    <xf numFmtId="164" fontId="5" fillId="0" borderId="16" xfId="1" applyFont="1" applyBorder="1" applyAlignment="1" applyProtection="1">
      <alignment horizontal="right" vertical="center"/>
      <protection hidden="1"/>
    </xf>
    <xf numFmtId="0" fontId="6" fillId="0" borderId="0" xfId="0" applyFont="1" applyProtection="1"/>
    <xf numFmtId="0" fontId="13" fillId="0" borderId="33" xfId="0" applyFont="1" applyBorder="1" applyProtection="1"/>
    <xf numFmtId="0" fontId="6" fillId="0" borderId="33" xfId="0" applyFont="1" applyBorder="1" applyProtection="1"/>
    <xf numFmtId="0" fontId="6" fillId="0" borderId="0" xfId="0" applyFont="1" applyBorder="1" applyProtection="1"/>
    <xf numFmtId="0" fontId="6" fillId="0" borderId="34" xfId="0" applyFont="1" applyFill="1" applyBorder="1" applyAlignment="1" applyProtection="1">
      <alignment vertical="center" wrapText="1"/>
    </xf>
    <xf numFmtId="0" fontId="6" fillId="0" borderId="34" xfId="0" applyFont="1" applyFill="1" applyBorder="1" applyAlignment="1" applyProtection="1">
      <alignment horizontal="left" vertical="center" wrapText="1"/>
    </xf>
    <xf numFmtId="0" fontId="6" fillId="0" borderId="34" xfId="0" applyFont="1" applyBorder="1" applyAlignment="1" applyProtection="1">
      <alignment vertical="center"/>
    </xf>
    <xf numFmtId="0" fontId="6" fillId="0" borderId="34" xfId="0" applyFont="1" applyBorder="1" applyProtection="1"/>
    <xf numFmtId="0" fontId="6" fillId="0" borderId="0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vertical="center"/>
    </xf>
    <xf numFmtId="0" fontId="6" fillId="0" borderId="0" xfId="0" applyFont="1" applyAlignment="1" applyProtection="1">
      <alignment horizontal="left"/>
    </xf>
    <xf numFmtId="0" fontId="6" fillId="0" borderId="24" xfId="0" applyFont="1" applyFill="1" applyBorder="1" applyAlignment="1" applyProtection="1">
      <alignment horizontal="left" vertical="center"/>
      <protection hidden="1"/>
    </xf>
    <xf numFmtId="0" fontId="6" fillId="0" borderId="26" xfId="0" applyFont="1" applyFill="1" applyBorder="1" applyAlignment="1" applyProtection="1">
      <alignment horizontal="left" vertical="center"/>
      <protection hidden="1"/>
    </xf>
    <xf numFmtId="0" fontId="6" fillId="0" borderId="35" xfId="0" applyFont="1" applyFill="1" applyBorder="1" applyAlignment="1" applyProtection="1">
      <alignment horizontal="left" vertical="center"/>
      <protection hidden="1"/>
    </xf>
    <xf numFmtId="0" fontId="6" fillId="0" borderId="25" xfId="0" applyFont="1" applyFill="1" applyBorder="1" applyAlignment="1" applyProtection="1">
      <alignment horizontal="left" vertical="center"/>
    </xf>
    <xf numFmtId="0" fontId="6" fillId="0" borderId="26" xfId="0" applyFont="1" applyFill="1" applyBorder="1" applyAlignment="1" applyProtection="1">
      <alignment horizontal="left" vertical="center"/>
    </xf>
    <xf numFmtId="0" fontId="6" fillId="0" borderId="35" xfId="0" applyFont="1" applyBorder="1" applyProtection="1"/>
    <xf numFmtId="0" fontId="6" fillId="0" borderId="36" xfId="0" applyFont="1" applyBorder="1" applyProtection="1"/>
    <xf numFmtId="0" fontId="6" fillId="0" borderId="37" xfId="0" applyFont="1" applyBorder="1" applyProtection="1"/>
    <xf numFmtId="0" fontId="6" fillId="0" borderId="38" xfId="0" applyFont="1" applyBorder="1" applyProtection="1"/>
    <xf numFmtId="0" fontId="6" fillId="0" borderId="39" xfId="0" applyFont="1" applyBorder="1" applyProtection="1"/>
    <xf numFmtId="0" fontId="5" fillId="0" borderId="31" xfId="0" applyFont="1" applyBorder="1" applyProtection="1"/>
    <xf numFmtId="0" fontId="6" fillId="0" borderId="0" xfId="0" applyFont="1" applyFill="1" applyBorder="1" applyAlignment="1" applyProtection="1">
      <alignment wrapText="1"/>
    </xf>
    <xf numFmtId="164" fontId="6" fillId="0" borderId="32" xfId="1" applyFont="1" applyBorder="1" applyAlignment="1" applyProtection="1">
      <alignment horizontal="right"/>
      <protection hidden="1"/>
    </xf>
    <xf numFmtId="164" fontId="6" fillId="0" borderId="40" xfId="1" applyFont="1" applyBorder="1" applyAlignment="1" applyProtection="1">
      <alignment horizontal="right"/>
      <protection hidden="1"/>
    </xf>
    <xf numFmtId="164" fontId="6" fillId="0" borderId="41" xfId="1" applyFont="1" applyBorder="1" applyAlignment="1" applyProtection="1">
      <alignment horizontal="right"/>
      <protection hidden="1"/>
    </xf>
    <xf numFmtId="169" fontId="6" fillId="0" borderId="26" xfId="0" applyNumberFormat="1" applyFont="1" applyFill="1" applyBorder="1" applyAlignment="1" applyProtection="1">
      <alignment horizontal="left" vertical="center"/>
      <protection hidden="1"/>
    </xf>
    <xf numFmtId="0" fontId="6" fillId="0" borderId="0" xfId="0" applyFont="1" applyFill="1" applyBorder="1" applyProtection="1"/>
    <xf numFmtId="0" fontId="6" fillId="0" borderId="0" xfId="0" applyFont="1" applyBorder="1" applyAlignment="1" applyProtection="1">
      <alignment wrapText="1"/>
    </xf>
    <xf numFmtId="0" fontId="5" fillId="0" borderId="0" xfId="0" applyFont="1" applyAlignment="1" applyProtection="1"/>
    <xf numFmtId="0" fontId="6" fillId="0" borderId="4" xfId="0" applyFont="1" applyBorder="1" applyAlignment="1" applyProtection="1"/>
    <xf numFmtId="0" fontId="5" fillId="0" borderId="42" xfId="0" applyFont="1" applyBorder="1" applyAlignment="1" applyProtection="1">
      <alignment vertical="top"/>
    </xf>
    <xf numFmtId="0" fontId="5" fillId="0" borderId="43" xfId="0" applyFont="1" applyBorder="1" applyAlignment="1" applyProtection="1">
      <alignment vertical="top"/>
    </xf>
    <xf numFmtId="0" fontId="5" fillId="0" borderId="31" xfId="0" applyFont="1" applyBorder="1" applyAlignment="1" applyProtection="1">
      <alignment vertical="top"/>
    </xf>
    <xf numFmtId="0" fontId="5" fillId="0" borderId="44" xfId="0" applyFont="1" applyBorder="1" applyProtection="1"/>
    <xf numFmtId="0" fontId="5" fillId="0" borderId="45" xfId="0" applyFont="1" applyBorder="1" applyProtection="1"/>
    <xf numFmtId="0" fontId="5" fillId="0" borderId="46" xfId="0" applyFont="1" applyBorder="1" applyProtection="1"/>
    <xf numFmtId="0" fontId="6" fillId="7" borderId="9" xfId="0" applyFont="1" applyFill="1" applyBorder="1" applyProtection="1">
      <protection locked="0"/>
    </xf>
    <xf numFmtId="0" fontId="6" fillId="7" borderId="11" xfId="0" applyFont="1" applyFill="1" applyBorder="1" applyProtection="1">
      <protection locked="0"/>
    </xf>
    <xf numFmtId="164" fontId="6" fillId="0" borderId="47" xfId="1" applyFont="1" applyFill="1" applyBorder="1" applyProtection="1"/>
    <xf numFmtId="164" fontId="6" fillId="0" borderId="11" xfId="1" applyFont="1" applyFill="1" applyBorder="1" applyProtection="1"/>
    <xf numFmtId="0" fontId="6" fillId="7" borderId="1" xfId="0" applyFont="1" applyFill="1" applyBorder="1" applyProtection="1">
      <protection locked="0"/>
    </xf>
    <xf numFmtId="0" fontId="6" fillId="7" borderId="3" xfId="0" applyFont="1" applyFill="1" applyBorder="1" applyProtection="1">
      <protection locked="0"/>
    </xf>
    <xf numFmtId="164" fontId="6" fillId="0" borderId="4" xfId="1" applyFont="1" applyFill="1" applyBorder="1" applyProtection="1"/>
    <xf numFmtId="164" fontId="6" fillId="0" borderId="3" xfId="1" applyFont="1" applyFill="1" applyBorder="1" applyProtection="1"/>
    <xf numFmtId="0" fontId="6" fillId="7" borderId="19" xfId="0" applyFont="1" applyFill="1" applyBorder="1" applyProtection="1">
      <protection locked="0"/>
    </xf>
    <xf numFmtId="0" fontId="6" fillId="7" borderId="48" xfId="0" applyFont="1" applyFill="1" applyBorder="1" applyProtection="1">
      <protection locked="0"/>
    </xf>
    <xf numFmtId="164" fontId="6" fillId="0" borderId="18" xfId="1" applyFont="1" applyFill="1" applyBorder="1" applyProtection="1"/>
    <xf numFmtId="164" fontId="6" fillId="0" borderId="28" xfId="1" applyFont="1" applyFill="1" applyBorder="1" applyProtection="1"/>
    <xf numFmtId="0" fontId="6" fillId="7" borderId="27" xfId="0" applyFont="1" applyFill="1" applyBorder="1" applyAlignment="1" applyProtection="1">
      <alignment horizontal="center"/>
      <protection locked="0"/>
    </xf>
    <xf numFmtId="0" fontId="6" fillId="0" borderId="20" xfId="0" applyFont="1" applyBorder="1" applyProtection="1"/>
    <xf numFmtId="0" fontId="6" fillId="0" borderId="21" xfId="0" applyFont="1" applyBorder="1" applyProtection="1"/>
    <xf numFmtId="0" fontId="6" fillId="0" borderId="29" xfId="0" applyFont="1" applyBorder="1" applyProtection="1"/>
    <xf numFmtId="0" fontId="6" fillId="0" borderId="16" xfId="0" applyFont="1" applyBorder="1" applyAlignment="1" applyProtection="1"/>
    <xf numFmtId="0" fontId="12" fillId="0" borderId="0" xfId="0" applyFont="1" applyAlignment="1" applyProtection="1">
      <alignment vertical="top" wrapText="1"/>
    </xf>
    <xf numFmtId="0" fontId="12" fillId="0" borderId="34" xfId="0" applyFont="1" applyBorder="1" applyAlignment="1" applyProtection="1">
      <alignment vertical="top" wrapText="1"/>
    </xf>
    <xf numFmtId="0" fontId="5" fillId="0" borderId="0" xfId="0" applyFont="1" applyBorder="1" applyProtection="1"/>
    <xf numFmtId="0" fontId="6" fillId="7" borderId="0" xfId="0" applyFont="1" applyFill="1" applyBorder="1" applyAlignment="1" applyProtection="1">
      <alignment horizontal="center"/>
      <protection locked="0"/>
    </xf>
    <xf numFmtId="0" fontId="6" fillId="7" borderId="0" xfId="0" applyNumberFormat="1" applyFont="1" applyFill="1" applyBorder="1" applyAlignment="1" applyProtection="1">
      <alignment horizontal="center" vertical="top" wrapText="1"/>
      <protection locked="0"/>
    </xf>
    <xf numFmtId="169" fontId="6" fillId="2" borderId="7" xfId="0" applyNumberFormat="1" applyFont="1" applyFill="1" applyBorder="1" applyAlignment="1" applyProtection="1">
      <alignment horizontal="right" vertical="center" wrapText="1"/>
      <protection locked="0"/>
    </xf>
    <xf numFmtId="169" fontId="6" fillId="2" borderId="1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1" xfId="0" applyNumberFormat="1" applyFont="1" applyFill="1" applyBorder="1" applyAlignment="1" applyProtection="1">
      <alignment horizontal="right" vertical="center" wrapText="1"/>
    </xf>
    <xf numFmtId="169" fontId="6" fillId="2" borderId="17" xfId="0" applyNumberFormat="1" applyFont="1" applyFill="1" applyBorder="1" applyAlignment="1" applyProtection="1">
      <alignment horizontal="right" vertical="center" wrapText="1"/>
      <protection locked="0"/>
    </xf>
    <xf numFmtId="169" fontId="6" fillId="2" borderId="3" xfId="0" applyNumberFormat="1" applyFont="1" applyFill="1" applyBorder="1" applyAlignment="1" applyProtection="1">
      <alignment horizontal="right" vertical="center" wrapText="1"/>
      <protection locked="0"/>
    </xf>
    <xf numFmtId="169" fontId="6" fillId="0" borderId="3" xfId="0" applyNumberFormat="1" applyFont="1" applyFill="1" applyBorder="1" applyAlignment="1" applyProtection="1">
      <alignment horizontal="right" vertical="center" wrapText="1"/>
    </xf>
    <xf numFmtId="8" fontId="0" fillId="0" borderId="0" xfId="0" applyNumberFormat="1" applyProtection="1"/>
    <xf numFmtId="8" fontId="0" fillId="0" borderId="0" xfId="0" applyNumberFormat="1" applyAlignment="1" applyProtection="1">
      <alignment horizontal="left"/>
    </xf>
    <xf numFmtId="8" fontId="6" fillId="0" borderId="9" xfId="1" applyNumberFormat="1" applyFont="1" applyBorder="1" applyAlignment="1" applyProtection="1"/>
    <xf numFmtId="8" fontId="6" fillId="0" borderId="1" xfId="1" applyNumberFormat="1" applyFont="1" applyBorder="1" applyAlignment="1" applyProtection="1"/>
    <xf numFmtId="8" fontId="6" fillId="0" borderId="1" xfId="1" applyNumberFormat="1" applyFont="1" applyFill="1" applyBorder="1" applyAlignment="1" applyProtection="1"/>
    <xf numFmtId="8" fontId="5" fillId="0" borderId="6" xfId="1" applyNumberFormat="1" applyFont="1" applyBorder="1" applyProtection="1"/>
    <xf numFmtId="8" fontId="6" fillId="0" borderId="0" xfId="0" applyNumberFormat="1" applyFont="1" applyProtection="1"/>
    <xf numFmtId="0" fontId="6" fillId="4" borderId="15" xfId="0" applyFont="1" applyFill="1" applyBorder="1" applyProtection="1">
      <protection locked="0"/>
    </xf>
    <xf numFmtId="0" fontId="6" fillId="4" borderId="7" xfId="0" applyFont="1" applyFill="1" applyBorder="1" applyProtection="1">
      <protection locked="0"/>
    </xf>
    <xf numFmtId="166" fontId="6" fillId="4" borderId="7" xfId="0" applyNumberFormat="1" applyFont="1" applyFill="1" applyBorder="1" applyAlignment="1" applyProtection="1">
      <protection locked="0"/>
    </xf>
    <xf numFmtId="8" fontId="6" fillId="0" borderId="7" xfId="1" applyNumberFormat="1" applyFont="1" applyBorder="1" applyAlignment="1" applyProtection="1"/>
    <xf numFmtId="0" fontId="6" fillId="4" borderId="17" xfId="0" applyFont="1" applyFill="1" applyBorder="1" applyProtection="1">
      <protection locked="0"/>
    </xf>
    <xf numFmtId="0" fontId="15" fillId="0" borderId="0" xfId="0" applyFont="1" applyProtection="1"/>
    <xf numFmtId="0" fontId="5" fillId="0" borderId="44" xfId="0" applyFont="1" applyFill="1" applyBorder="1" applyAlignment="1" applyProtection="1">
      <alignment horizontal="left" vertical="center"/>
    </xf>
    <xf numFmtId="0" fontId="5" fillId="0" borderId="51" xfId="0" applyFont="1" applyFill="1" applyBorder="1" applyAlignment="1" applyProtection="1">
      <alignment horizontal="left" vertical="center"/>
    </xf>
    <xf numFmtId="0" fontId="5" fillId="0" borderId="52" xfId="0" applyFont="1" applyFill="1" applyBorder="1" applyAlignment="1" applyProtection="1">
      <alignment horizontal="left" vertical="center"/>
    </xf>
    <xf numFmtId="0" fontId="6" fillId="7" borderId="53" xfId="0" applyFont="1" applyFill="1" applyBorder="1" applyAlignment="1" applyProtection="1">
      <alignment horizontal="center"/>
      <protection locked="0"/>
    </xf>
    <xf numFmtId="0" fontId="6" fillId="7" borderId="54" xfId="0" applyFont="1" applyFill="1" applyBorder="1" applyAlignment="1" applyProtection="1">
      <alignment horizontal="center"/>
      <protection locked="0"/>
    </xf>
    <xf numFmtId="0" fontId="6" fillId="0" borderId="2" xfId="0" applyFont="1" applyBorder="1" applyAlignment="1" applyProtection="1">
      <alignment horizontal="right" vertical="center"/>
    </xf>
    <xf numFmtId="0" fontId="6" fillId="0" borderId="1" xfId="0" applyFont="1" applyBorder="1" applyAlignment="1" applyProtection="1">
      <alignment horizontal="right" vertical="center"/>
    </xf>
    <xf numFmtId="0" fontId="6" fillId="0" borderId="3" xfId="0" applyFont="1" applyBorder="1" applyAlignment="1" applyProtection="1">
      <alignment horizontal="right" vertical="center"/>
    </xf>
    <xf numFmtId="0" fontId="5" fillId="0" borderId="42" xfId="0" applyFont="1" applyFill="1" applyBorder="1" applyAlignment="1" applyProtection="1">
      <alignment horizontal="right" vertical="center" wrapText="1"/>
    </xf>
    <xf numFmtId="0" fontId="5" fillId="0" borderId="43" xfId="0" applyFont="1" applyFill="1" applyBorder="1" applyAlignment="1" applyProtection="1">
      <alignment horizontal="right" vertical="center" wrapText="1"/>
    </xf>
    <xf numFmtId="0" fontId="6" fillId="2" borderId="57" xfId="0" applyFont="1" applyFill="1" applyBorder="1" applyAlignment="1" applyProtection="1">
      <alignment horizontal="left" vertical="center" wrapText="1"/>
      <protection locked="0"/>
    </xf>
    <xf numFmtId="0" fontId="6" fillId="2" borderId="40" xfId="0" applyFont="1" applyFill="1" applyBorder="1" applyAlignment="1" applyProtection="1">
      <alignment horizontal="left" vertical="center" wrapText="1"/>
      <protection locked="0"/>
    </xf>
    <xf numFmtId="0" fontId="6" fillId="0" borderId="62" xfId="0" applyFont="1" applyBorder="1" applyAlignment="1" applyProtection="1">
      <alignment horizontal="right" vertical="center"/>
    </xf>
    <xf numFmtId="0" fontId="6" fillId="0" borderId="37" xfId="0" applyFont="1" applyBorder="1" applyAlignment="1" applyProtection="1">
      <alignment horizontal="right" vertical="center"/>
    </xf>
    <xf numFmtId="0" fontId="6" fillId="0" borderId="39" xfId="0" applyFont="1" applyBorder="1" applyAlignment="1" applyProtection="1">
      <alignment horizontal="right" vertical="center"/>
    </xf>
    <xf numFmtId="0" fontId="5" fillId="0" borderId="8" xfId="0" applyFont="1" applyBorder="1" applyAlignment="1" applyProtection="1"/>
    <xf numFmtId="0" fontId="5" fillId="0" borderId="9" xfId="0" applyFont="1" applyBorder="1" applyAlignment="1" applyProtection="1"/>
    <xf numFmtId="0" fontId="5" fillId="0" borderId="11" xfId="0" applyFont="1" applyBorder="1" applyAlignment="1" applyProtection="1"/>
    <xf numFmtId="0" fontId="5" fillId="0" borderId="1" xfId="0" applyFont="1" applyFill="1" applyBorder="1" applyAlignment="1" applyProtection="1">
      <alignment horizontal="center" vertical="center" wrapText="1"/>
    </xf>
    <xf numFmtId="0" fontId="5" fillId="0" borderId="55" xfId="0" applyFont="1" applyFill="1" applyBorder="1" applyAlignment="1" applyProtection="1">
      <alignment horizontal="center" vertical="center" wrapText="1"/>
    </xf>
    <xf numFmtId="0" fontId="5" fillId="0" borderId="28" xfId="0" applyFont="1" applyFill="1" applyBorder="1" applyAlignment="1" applyProtection="1">
      <alignment horizontal="center" wrapText="1"/>
    </xf>
    <xf numFmtId="0" fontId="5" fillId="0" borderId="10" xfId="0" applyFont="1" applyFill="1" applyBorder="1" applyAlignment="1" applyProtection="1">
      <alignment horizont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5" fillId="0" borderId="3" xfId="0" applyFont="1" applyFill="1" applyBorder="1" applyAlignment="1" applyProtection="1">
      <alignment horizontal="center" vertical="center" wrapText="1"/>
    </xf>
    <xf numFmtId="0" fontId="5" fillId="0" borderId="60" xfId="0" applyFont="1" applyFill="1" applyBorder="1" applyAlignment="1" applyProtection="1">
      <alignment horizontal="center" vertical="center" wrapText="1"/>
    </xf>
    <xf numFmtId="0" fontId="5" fillId="0" borderId="42" xfId="0" applyFont="1" applyFill="1" applyBorder="1" applyAlignment="1" applyProtection="1">
      <alignment horizontal="center" vertical="center" wrapText="1"/>
    </xf>
    <xf numFmtId="0" fontId="5" fillId="0" borderId="43" xfId="0" applyFont="1" applyFill="1" applyBorder="1" applyAlignment="1" applyProtection="1">
      <alignment horizontal="center" vertical="center" wrapText="1"/>
    </xf>
    <xf numFmtId="0" fontId="5" fillId="0" borderId="31" xfId="0" applyFont="1" applyFill="1" applyBorder="1" applyAlignment="1" applyProtection="1">
      <alignment horizontal="center" vertical="center" wrapText="1"/>
    </xf>
    <xf numFmtId="8" fontId="5" fillId="0" borderId="1" xfId="0" applyNumberFormat="1" applyFont="1" applyFill="1" applyBorder="1" applyAlignment="1" applyProtection="1">
      <alignment horizontal="center" vertical="center" wrapText="1"/>
    </xf>
    <xf numFmtId="8" fontId="5" fillId="0" borderId="55" xfId="0" applyNumberFormat="1" applyFont="1" applyFill="1" applyBorder="1" applyAlignment="1" applyProtection="1">
      <alignment horizontal="center" vertical="center" wrapText="1"/>
    </xf>
    <xf numFmtId="0" fontId="5" fillId="0" borderId="20" xfId="0" applyFont="1" applyFill="1" applyBorder="1" applyAlignment="1" applyProtection="1">
      <alignment horizontal="center" vertical="center" wrapText="1"/>
    </xf>
    <xf numFmtId="0" fontId="5" fillId="0" borderId="21" xfId="0" applyFont="1" applyFill="1" applyBorder="1" applyAlignment="1" applyProtection="1">
      <alignment horizontal="center" vertical="center" wrapText="1"/>
    </xf>
    <xf numFmtId="0" fontId="5" fillId="0" borderId="22" xfId="0" applyFont="1" applyFill="1" applyBorder="1" applyAlignment="1" applyProtection="1">
      <alignment horizontal="center" vertical="center" wrapText="1"/>
    </xf>
    <xf numFmtId="0" fontId="5" fillId="0" borderId="12" xfId="0" applyFont="1" applyBorder="1" applyAlignment="1" applyProtection="1"/>
    <xf numFmtId="0" fontId="5" fillId="0" borderId="40" xfId="0" applyFont="1" applyBorder="1" applyAlignment="1" applyProtection="1"/>
    <xf numFmtId="0" fontId="5" fillId="0" borderId="66" xfId="0" applyFont="1" applyBorder="1" applyAlignment="1" applyProtection="1"/>
    <xf numFmtId="0" fontId="5" fillId="0" borderId="4" xfId="0" applyFont="1" applyBorder="1" applyAlignment="1" applyProtection="1"/>
    <xf numFmtId="0" fontId="5" fillId="0" borderId="27" xfId="0" applyFont="1" applyFill="1" applyBorder="1" applyAlignment="1" applyProtection="1">
      <alignment horizontal="center" wrapText="1"/>
    </xf>
    <xf numFmtId="0" fontId="5" fillId="0" borderId="56" xfId="0" applyFont="1" applyFill="1" applyBorder="1" applyAlignment="1" applyProtection="1">
      <alignment horizontal="center" wrapText="1"/>
    </xf>
    <xf numFmtId="0" fontId="6" fillId="0" borderId="58" xfId="0" applyFont="1" applyBorder="1" applyAlignment="1" applyProtection="1"/>
    <xf numFmtId="0" fontId="6" fillId="0" borderId="6" xfId="0" applyFont="1" applyBorder="1" applyAlignment="1" applyProtection="1"/>
    <xf numFmtId="0" fontId="6" fillId="7" borderId="27" xfId="0" applyNumberFormat="1" applyFont="1" applyFill="1" applyBorder="1" applyAlignment="1" applyProtection="1">
      <alignment horizontal="center" vertical="top" wrapText="1"/>
      <protection locked="0"/>
    </xf>
    <xf numFmtId="0" fontId="6" fillId="7" borderId="59" xfId="0" applyNumberFormat="1" applyFont="1" applyFill="1" applyBorder="1" applyAlignment="1" applyProtection="1">
      <alignment horizontal="center" vertical="top" wrapText="1"/>
      <protection locked="0"/>
    </xf>
    <xf numFmtId="0" fontId="6" fillId="7" borderId="56" xfId="0" applyNumberFormat="1" applyFont="1" applyFill="1" applyBorder="1" applyAlignment="1" applyProtection="1">
      <alignment horizontal="center" vertical="top" wrapText="1"/>
      <protection locked="0"/>
    </xf>
    <xf numFmtId="0" fontId="5" fillId="0" borderId="2" xfId="0" applyFont="1" applyFill="1" applyBorder="1" applyAlignment="1" applyProtection="1">
      <alignment horizontal="center" vertical="center" wrapText="1"/>
    </xf>
    <xf numFmtId="0" fontId="5" fillId="0" borderId="61" xfId="0" applyFont="1" applyFill="1" applyBorder="1" applyAlignment="1" applyProtection="1">
      <alignment horizontal="center" vertical="center" wrapText="1"/>
    </xf>
    <xf numFmtId="0" fontId="6" fillId="0" borderId="8" xfId="0" applyFont="1" applyFill="1" applyBorder="1" applyAlignment="1" applyProtection="1">
      <alignment horizontal="left" vertical="center" wrapText="1"/>
    </xf>
    <xf numFmtId="0" fontId="6" fillId="0" borderId="11" xfId="0" applyFont="1" applyFill="1" applyBorder="1" applyAlignment="1" applyProtection="1">
      <alignment horizontal="left" vertical="center" wrapText="1"/>
    </xf>
    <xf numFmtId="0" fontId="6" fillId="0" borderId="62" xfId="0" applyFont="1" applyFill="1" applyBorder="1" applyAlignment="1" applyProtection="1">
      <alignment horizontal="left" vertical="center" wrapText="1"/>
    </xf>
    <xf numFmtId="0" fontId="6" fillId="0" borderId="39" xfId="0" applyFont="1" applyFill="1" applyBorder="1" applyAlignment="1" applyProtection="1">
      <alignment horizontal="left" vertical="center" wrapText="1"/>
    </xf>
    <xf numFmtId="0" fontId="6" fillId="2" borderId="63" xfId="0" applyFont="1" applyFill="1" applyBorder="1" applyAlignment="1" applyProtection="1">
      <alignment horizontal="left" vertical="center"/>
      <protection locked="0"/>
    </xf>
    <xf numFmtId="0" fontId="6" fillId="2" borderId="64" xfId="0" applyFont="1" applyFill="1" applyBorder="1" applyAlignment="1" applyProtection="1">
      <alignment horizontal="left" vertical="center"/>
      <protection locked="0"/>
    </xf>
    <xf numFmtId="0" fontId="6" fillId="2" borderId="45" xfId="0" applyFont="1" applyFill="1" applyBorder="1" applyAlignment="1" applyProtection="1">
      <alignment horizontal="left" vertical="center"/>
      <protection locked="0"/>
    </xf>
    <xf numFmtId="0" fontId="6" fillId="2" borderId="65" xfId="0" applyFont="1" applyFill="1" applyBorder="1" applyAlignment="1" applyProtection="1">
      <alignment horizontal="left" vertical="center"/>
      <protection locked="0"/>
    </xf>
    <xf numFmtId="169" fontId="6" fillId="2" borderId="57" xfId="0" applyNumberFormat="1" applyFont="1" applyFill="1" applyBorder="1" applyAlignment="1" applyProtection="1">
      <alignment horizontal="left" vertical="center" wrapText="1"/>
      <protection locked="0"/>
    </xf>
    <xf numFmtId="169" fontId="6" fillId="2" borderId="40" xfId="0" applyNumberFormat="1" applyFont="1" applyFill="1" applyBorder="1" applyAlignment="1" applyProtection="1">
      <alignment horizontal="left" vertical="center" wrapText="1"/>
      <protection locked="0"/>
    </xf>
    <xf numFmtId="0" fontId="6" fillId="0" borderId="18" xfId="0" applyFont="1" applyFill="1" applyBorder="1" applyAlignment="1" applyProtection="1">
      <alignment horizontal="left" vertical="center" wrapText="1"/>
    </xf>
    <xf numFmtId="0" fontId="6" fillId="0" borderId="28" xfId="0" applyFont="1" applyFill="1" applyBorder="1" applyAlignment="1" applyProtection="1">
      <alignment horizontal="left" vertical="center" wrapText="1"/>
    </xf>
    <xf numFmtId="0" fontId="6" fillId="0" borderId="20" xfId="0" applyFont="1" applyFill="1" applyBorder="1" applyAlignment="1" applyProtection="1">
      <alignment horizontal="left" vertical="center" wrapText="1"/>
    </xf>
    <xf numFmtId="0" fontId="6" fillId="0" borderId="22" xfId="0" applyFont="1" applyFill="1" applyBorder="1" applyAlignment="1" applyProtection="1">
      <alignment horizontal="left" vertical="center" wrapText="1"/>
    </xf>
    <xf numFmtId="0" fontId="6" fillId="2" borderId="53" xfId="0" applyFont="1" applyFill="1" applyBorder="1" applyAlignment="1" applyProtection="1">
      <alignment horizontal="left" vertical="center" wrapText="1"/>
      <protection locked="0"/>
    </xf>
    <xf numFmtId="0" fontId="6" fillId="2" borderId="54" xfId="0" applyFont="1" applyFill="1" applyBorder="1" applyAlignment="1" applyProtection="1">
      <alignment horizontal="left" vertical="center" wrapText="1"/>
      <protection locked="0"/>
    </xf>
    <xf numFmtId="0" fontId="6" fillId="0" borderId="49" xfId="0" applyFont="1" applyFill="1" applyBorder="1" applyAlignment="1" applyProtection="1">
      <alignment horizontal="left" vertical="center" wrapText="1"/>
    </xf>
    <xf numFmtId="0" fontId="6" fillId="0" borderId="50" xfId="0" applyFont="1" applyFill="1" applyBorder="1" applyAlignment="1" applyProtection="1">
      <alignment horizontal="left" vertical="center" wrapText="1"/>
    </xf>
    <xf numFmtId="0" fontId="5" fillId="0" borderId="57" xfId="0" applyFont="1" applyBorder="1" applyAlignment="1" applyProtection="1">
      <alignment wrapText="1"/>
    </xf>
    <xf numFmtId="0" fontId="5" fillId="0" borderId="4" xfId="0" applyFont="1" applyBorder="1" applyAlignment="1" applyProtection="1">
      <alignment wrapText="1"/>
    </xf>
    <xf numFmtId="0" fontId="5" fillId="0" borderId="18" xfId="0" applyFont="1" applyBorder="1" applyAlignment="1" applyProtection="1">
      <alignment horizontal="center" vertical="center"/>
    </xf>
    <xf numFmtId="0" fontId="5" fillId="0" borderId="19" xfId="0" applyFont="1" applyBorder="1" applyAlignment="1" applyProtection="1">
      <alignment horizontal="center" vertical="center"/>
    </xf>
    <xf numFmtId="0" fontId="5" fillId="0" borderId="28" xfId="0" applyFont="1" applyBorder="1" applyAlignment="1" applyProtection="1">
      <alignment horizontal="center" vertical="center"/>
    </xf>
    <xf numFmtId="0" fontId="6" fillId="0" borderId="8" xfId="0" applyFont="1" applyBorder="1" applyAlignment="1" applyProtection="1">
      <alignment horizontal="right" vertical="center"/>
    </xf>
    <xf numFmtId="0" fontId="6" fillId="0" borderId="9" xfId="0" applyFont="1" applyBorder="1" applyAlignment="1" applyProtection="1">
      <alignment horizontal="right" vertical="center"/>
    </xf>
    <xf numFmtId="0" fontId="6" fillId="0" borderId="11" xfId="0" applyFont="1" applyBorder="1" applyAlignment="1" applyProtection="1">
      <alignment horizontal="right" vertical="center"/>
    </xf>
    <xf numFmtId="0" fontId="16" fillId="8" borderId="0" xfId="0" applyFont="1" applyFill="1" applyAlignment="1" applyProtection="1">
      <alignment horizontal="left" vertical="top" wrapText="1"/>
    </xf>
    <xf numFmtId="0" fontId="12" fillId="8" borderId="0" xfId="0" applyFont="1" applyFill="1" applyAlignment="1" applyProtection="1">
      <alignment horizontal="left" vertical="top" wrapText="1"/>
    </xf>
    <xf numFmtId="0" fontId="6" fillId="0" borderId="1" xfId="0" applyFont="1" applyFill="1" applyBorder="1" applyAlignment="1" applyProtection="1">
      <alignment vertical="center" wrapText="1"/>
    </xf>
    <xf numFmtId="0" fontId="6" fillId="0" borderId="0" xfId="0" applyFont="1" applyBorder="1" applyAlignment="1" applyProtection="1">
      <alignment wrapText="1"/>
    </xf>
    <xf numFmtId="0" fontId="5" fillId="0" borderId="12" xfId="0" applyFont="1" applyBorder="1" applyAlignment="1" applyProtection="1">
      <alignment horizontal="left" vertical="center"/>
    </xf>
    <xf numFmtId="0" fontId="5" fillId="0" borderId="4" xfId="0" applyFont="1" applyBorder="1" applyAlignment="1" applyProtection="1">
      <alignment horizontal="left" vertical="center"/>
    </xf>
    <xf numFmtId="0" fontId="5" fillId="0" borderId="0" xfId="0" applyFont="1" applyFill="1" applyBorder="1" applyAlignment="1" applyProtection="1">
      <alignment horizontal="left"/>
    </xf>
    <xf numFmtId="0" fontId="6" fillId="0" borderId="43" xfId="0" applyFont="1" applyBorder="1" applyAlignment="1" applyProtection="1">
      <alignment horizontal="center" vertical="center" wrapText="1"/>
    </xf>
    <xf numFmtId="0" fontId="6" fillId="0" borderId="31" xfId="0" applyFont="1" applyBorder="1" applyAlignment="1" applyProtection="1">
      <alignment horizontal="center" vertical="center" wrapText="1"/>
    </xf>
    <xf numFmtId="0" fontId="6" fillId="0" borderId="42" xfId="0" applyFont="1" applyBorder="1" applyAlignment="1" applyProtection="1">
      <alignment horizontal="center"/>
    </xf>
    <xf numFmtId="0" fontId="6" fillId="0" borderId="43" xfId="0" applyFont="1" applyBorder="1" applyAlignment="1" applyProtection="1">
      <alignment horizontal="center"/>
    </xf>
    <xf numFmtId="168" fontId="6" fillId="2" borderId="1" xfId="0" applyNumberFormat="1" applyFont="1" applyFill="1" applyBorder="1" applyAlignment="1" applyProtection="1">
      <alignment horizontal="left" vertical="center" wrapText="1"/>
      <protection locked="0"/>
    </xf>
    <xf numFmtId="1" fontId="6" fillId="2" borderId="1" xfId="0" applyNumberFormat="1" applyFont="1" applyFill="1" applyBorder="1" applyAlignment="1" applyProtection="1">
      <alignment horizontal="left" vertical="center" wrapText="1"/>
      <protection locked="0"/>
    </xf>
    <xf numFmtId="0" fontId="12" fillId="0" borderId="0" xfId="0" applyFont="1" applyAlignment="1" applyProtection="1">
      <alignment horizontal="left" vertical="top" wrapText="1"/>
    </xf>
    <xf numFmtId="0" fontId="12" fillId="0" borderId="34" xfId="0" applyFont="1" applyBorder="1" applyAlignment="1" applyProtection="1">
      <alignment horizontal="left" vertical="top" wrapText="1"/>
    </xf>
    <xf numFmtId="0" fontId="5" fillId="3" borderId="44" xfId="0" applyFont="1" applyFill="1" applyBorder="1" applyAlignment="1" applyProtection="1">
      <alignment horizontal="center" vertical="center"/>
    </xf>
    <xf numFmtId="0" fontId="6" fillId="0" borderId="51" xfId="0" applyFont="1" applyBorder="1" applyAlignment="1" applyProtection="1"/>
    <xf numFmtId="0" fontId="6" fillId="0" borderId="52" xfId="0" applyFont="1" applyBorder="1" applyAlignment="1" applyProtection="1"/>
    <xf numFmtId="0" fontId="6" fillId="2" borderId="12" xfId="0" applyNumberFormat="1" applyFont="1" applyFill="1" applyBorder="1" applyAlignment="1" applyProtection="1">
      <alignment horizontal="left" vertical="center" wrapText="1"/>
      <protection locked="0"/>
    </xf>
    <xf numFmtId="0" fontId="6" fillId="2" borderId="4" xfId="0" applyNumberFormat="1" applyFont="1" applyFill="1" applyBorder="1" applyAlignment="1" applyProtection="1">
      <alignment horizontal="left" vertical="center" wrapText="1"/>
      <protection locked="0"/>
    </xf>
    <xf numFmtId="0" fontId="5" fillId="0" borderId="20" xfId="0" applyFont="1" applyBorder="1" applyAlignment="1" applyProtection="1">
      <alignment horizontal="center" vertical="center"/>
    </xf>
    <xf numFmtId="0" fontId="5" fillId="0" borderId="21" xfId="0" applyFont="1" applyBorder="1" applyAlignment="1" applyProtection="1">
      <alignment horizontal="center" vertical="center"/>
    </xf>
    <xf numFmtId="0" fontId="5" fillId="0" borderId="22" xfId="0" applyFont="1" applyBorder="1" applyAlignment="1" applyProtection="1">
      <alignment horizontal="center" vertical="center"/>
    </xf>
    <xf numFmtId="0" fontId="6" fillId="0" borderId="43" xfId="0" applyFont="1" applyBorder="1" applyAlignment="1" applyProtection="1">
      <alignment horizontal="right" vertical="center" wrapText="1"/>
    </xf>
    <xf numFmtId="0" fontId="6" fillId="2" borderId="26" xfId="0" applyFont="1" applyFill="1" applyBorder="1" applyAlignment="1" applyProtection="1">
      <alignment horizontal="left" vertical="center"/>
      <protection locked="0"/>
    </xf>
    <xf numFmtId="0" fontId="6" fillId="2" borderId="35" xfId="0" applyFont="1" applyFill="1" applyBorder="1" applyAlignment="1" applyProtection="1">
      <alignment horizontal="left" vertical="center"/>
      <protection locked="0"/>
    </xf>
    <xf numFmtId="0" fontId="5" fillId="0" borderId="20" xfId="0" applyFont="1" applyFill="1" applyBorder="1" applyAlignment="1" applyProtection="1">
      <alignment horizontal="left" vertical="center"/>
    </xf>
    <xf numFmtId="0" fontId="5" fillId="0" borderId="21" xfId="0" applyFont="1" applyFill="1" applyBorder="1" applyAlignment="1" applyProtection="1">
      <alignment horizontal="left" vertical="center"/>
    </xf>
    <xf numFmtId="0" fontId="5" fillId="0" borderId="22" xfId="0" applyFont="1" applyFill="1" applyBorder="1" applyAlignment="1" applyProtection="1">
      <alignment horizontal="left" vertical="center"/>
    </xf>
    <xf numFmtId="0" fontId="6" fillId="0" borderId="15" xfId="0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0" fontId="6" fillId="0" borderId="17" xfId="0" applyFont="1" applyBorder="1" applyAlignment="1">
      <alignment horizontal="right" vertical="center"/>
    </xf>
    <xf numFmtId="0" fontId="6" fillId="0" borderId="15" xfId="0" applyFont="1" applyFill="1" applyBorder="1" applyAlignment="1" applyProtection="1">
      <alignment vertical="center" wrapText="1"/>
    </xf>
    <xf numFmtId="0" fontId="6" fillId="0" borderId="7" xfId="0" applyFont="1" applyFill="1" applyBorder="1" applyAlignment="1" applyProtection="1">
      <alignment vertical="center" wrapText="1"/>
    </xf>
    <xf numFmtId="0" fontId="6" fillId="0" borderId="13" xfId="0" applyFont="1" applyFill="1" applyBorder="1" applyAlignment="1" applyProtection="1">
      <alignment vertical="center"/>
    </xf>
    <xf numFmtId="0" fontId="6" fillId="0" borderId="62" xfId="0" applyFont="1" applyFill="1" applyBorder="1" applyAlignment="1" applyProtection="1">
      <alignment vertical="center"/>
    </xf>
    <xf numFmtId="0" fontId="6" fillId="0" borderId="37" xfId="0" applyFont="1" applyFill="1" applyBorder="1" applyAlignment="1" applyProtection="1">
      <alignment vertical="center"/>
    </xf>
    <xf numFmtId="0" fontId="6" fillId="0" borderId="38" xfId="0" applyFont="1" applyFill="1" applyBorder="1" applyAlignment="1" applyProtection="1">
      <alignment vertical="center"/>
    </xf>
    <xf numFmtId="0" fontId="6" fillId="0" borderId="49" xfId="0" applyFont="1" applyFill="1" applyBorder="1" applyAlignment="1" applyProtection="1">
      <alignment vertical="center" wrapText="1"/>
    </xf>
    <xf numFmtId="0" fontId="6" fillId="0" borderId="5" xfId="0" applyFont="1" applyFill="1" applyBorder="1" applyAlignment="1" applyProtection="1">
      <alignment vertical="center" wrapText="1"/>
    </xf>
    <xf numFmtId="0" fontId="6" fillId="0" borderId="67" xfId="0" applyFont="1" applyFill="1" applyBorder="1" applyAlignment="1" applyProtection="1">
      <alignment vertical="center"/>
    </xf>
    <xf numFmtId="0" fontId="6" fillId="0" borderId="20" xfId="0" applyFont="1" applyFill="1" applyBorder="1" applyAlignment="1" applyProtection="1">
      <alignment vertical="center" wrapText="1"/>
    </xf>
    <xf numFmtId="0" fontId="6" fillId="0" borderId="21" xfId="0" applyFont="1" applyFill="1" applyBorder="1" applyAlignment="1" applyProtection="1">
      <alignment vertical="center" wrapText="1"/>
    </xf>
    <xf numFmtId="0" fontId="6" fillId="0" borderId="22" xfId="0" applyFont="1" applyFill="1" applyBorder="1" applyAlignment="1" applyProtection="1">
      <alignment vertical="center"/>
    </xf>
    <xf numFmtId="0" fontId="6" fillId="0" borderId="57" xfId="0" applyFont="1" applyBorder="1" applyAlignment="1">
      <alignment horizontal="right" vertical="center"/>
    </xf>
    <xf numFmtId="0" fontId="6" fillId="0" borderId="66" xfId="0" applyFont="1" applyBorder="1" applyAlignment="1">
      <alignment horizontal="right" vertical="center"/>
    </xf>
    <xf numFmtId="0" fontId="6" fillId="0" borderId="40" xfId="0" applyFont="1" applyBorder="1" applyAlignment="1">
      <alignment horizontal="right" vertical="center"/>
    </xf>
    <xf numFmtId="0" fontId="6" fillId="0" borderId="62" xfId="0" applyFont="1" applyBorder="1" applyAlignment="1">
      <alignment horizontal="right" vertical="center"/>
    </xf>
    <xf numFmtId="0" fontId="6" fillId="0" borderId="37" xfId="0" applyFont="1" applyBorder="1" applyAlignment="1">
      <alignment horizontal="right" vertical="center"/>
    </xf>
    <xf numFmtId="0" fontId="6" fillId="0" borderId="39" xfId="0" applyFont="1" applyBorder="1" applyAlignment="1">
      <alignment horizontal="right" vertical="center"/>
    </xf>
    <xf numFmtId="0" fontId="5" fillId="0" borderId="9" xfId="0" applyFont="1" applyFill="1" applyBorder="1" applyAlignment="1" applyProtection="1">
      <alignment horizontal="center" vertical="center" wrapText="1"/>
    </xf>
    <xf numFmtId="0" fontId="5" fillId="0" borderId="37" xfId="0" applyFont="1" applyFill="1" applyBorder="1" applyAlignment="1" applyProtection="1">
      <alignment horizontal="center" vertical="center" wrapText="1"/>
    </xf>
    <xf numFmtId="0" fontId="6" fillId="2" borderId="13" xfId="0" applyNumberFormat="1" applyFont="1" applyFill="1" applyBorder="1" applyAlignment="1" applyProtection="1">
      <alignment horizontal="left" vertical="center" wrapText="1"/>
      <protection locked="0"/>
    </xf>
    <xf numFmtId="0" fontId="6" fillId="2" borderId="23" xfId="0" applyNumberFormat="1" applyFont="1" applyFill="1" applyBorder="1" applyAlignment="1" applyProtection="1">
      <alignment horizontal="left" vertical="center" wrapText="1"/>
      <protection locked="0"/>
    </xf>
    <xf numFmtId="0" fontId="5" fillId="3" borderId="29" xfId="0" applyFont="1" applyFill="1" applyBorder="1" applyAlignment="1" applyProtection="1">
      <alignment horizontal="center" vertical="center" wrapText="1"/>
    </xf>
    <xf numFmtId="0" fontId="5" fillId="3" borderId="30" xfId="0" applyFont="1" applyFill="1" applyBorder="1" applyAlignment="1" applyProtection="1">
      <alignment horizontal="center" vertical="center" wrapText="1"/>
    </xf>
    <xf numFmtId="0" fontId="5" fillId="0" borderId="11" xfId="0" applyFont="1" applyFill="1" applyBorder="1" applyAlignment="1" applyProtection="1">
      <alignment horizontal="center" vertical="center" wrapText="1"/>
    </xf>
    <xf numFmtId="0" fontId="5" fillId="0" borderId="39" xfId="0" applyFont="1" applyFill="1" applyBorder="1" applyAlignment="1" applyProtection="1">
      <alignment horizontal="center" vertical="center" wrapText="1"/>
    </xf>
    <xf numFmtId="0" fontId="5" fillId="0" borderId="42" xfId="0" applyFont="1" applyBorder="1" applyAlignment="1" applyProtection="1">
      <alignment horizontal="center"/>
    </xf>
    <xf numFmtId="0" fontId="5" fillId="0" borderId="43" xfId="0" applyFont="1" applyBorder="1" applyAlignment="1" applyProtection="1">
      <alignment horizontal="center"/>
    </xf>
    <xf numFmtId="0" fontId="5" fillId="0" borderId="31" xfId="0" applyFont="1" applyBorder="1" applyAlignment="1" applyProtection="1">
      <alignment horizontal="center"/>
    </xf>
    <xf numFmtId="0" fontId="5" fillId="0" borderId="8" xfId="0" applyFont="1" applyFill="1" applyBorder="1" applyAlignment="1" applyProtection="1">
      <alignment horizontal="center" vertical="center" wrapText="1"/>
    </xf>
    <xf numFmtId="0" fontId="5" fillId="0" borderId="62" xfId="0" applyFont="1" applyFill="1" applyBorder="1" applyAlignment="1" applyProtection="1">
      <alignment horizontal="center" vertical="center" wrapText="1"/>
    </xf>
  </cellXfs>
  <cellStyles count="2">
    <cellStyle name="Standaard" xfId="0" builtinId="0"/>
    <cellStyle name="Valuta" xfId="1" builtinId="4"/>
  </cellStyles>
  <dxfs count="3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8E2C4"/>
      <rgbColor rgb="003366FF"/>
      <rgbColor rgb="0033CCCC"/>
      <rgbColor rgb="0099CC00"/>
      <rgbColor rgb="00FFDAB5"/>
      <rgbColor rgb="00FDAC5B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0028AA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_rels/activeX2.xml.rels><?xml version="1.0" encoding="UTF-8" standalone="yes"?>
<Relationships xmlns="http://schemas.openxmlformats.org/package/2006/relationships"><Relationship Id="rId1" Type="http://schemas.microsoft.com/office/2006/relationships/activeXControlBinary" Target="activeX2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activeX/activeX2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jpeg"/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1154208</xdr:colOff>
      <xdr:row>0</xdr:row>
      <xdr:rowOff>268941</xdr:rowOff>
    </xdr:from>
    <xdr:to>
      <xdr:col>6</xdr:col>
      <xdr:colOff>2001590</xdr:colOff>
      <xdr:row>1</xdr:row>
      <xdr:rowOff>319017</xdr:rowOff>
    </xdr:to>
    <xdr:pic>
      <xdr:nvPicPr>
        <xdr:cNvPr id="11716" name="Afbeelding 7">
          <a:extLst>
            <a:ext uri="{FF2B5EF4-FFF2-40B4-BE49-F238E27FC236}">
              <a16:creationId xmlns:a16="http://schemas.microsoft.com/office/drawing/2014/main" id="{00000000-0008-0000-0000-0000C4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981767" y="268941"/>
          <a:ext cx="847382" cy="632782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2204757</xdr:colOff>
      <xdr:row>0</xdr:row>
      <xdr:rowOff>0</xdr:rowOff>
    </xdr:from>
    <xdr:to>
      <xdr:col>7</xdr:col>
      <xdr:colOff>214032</xdr:colOff>
      <xdr:row>1</xdr:row>
      <xdr:rowOff>495300</xdr:rowOff>
    </xdr:to>
    <xdr:pic>
      <xdr:nvPicPr>
        <xdr:cNvPr id="11717" name="Afbeelding 3" descr="Rijkslogo">
          <a:extLst>
            <a:ext uri="{FF2B5EF4-FFF2-40B4-BE49-F238E27FC236}">
              <a16:creationId xmlns:a16="http://schemas.microsoft.com/office/drawing/2014/main" id="{00000000-0008-0000-0000-0000C52D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032316" y="0"/>
          <a:ext cx="452157" cy="107800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38100</xdr:colOff>
          <xdr:row>10</xdr:row>
          <xdr:rowOff>19050</xdr:rowOff>
        </xdr:from>
        <xdr:to>
          <xdr:col>0</xdr:col>
          <xdr:colOff>990600</xdr:colOff>
          <xdr:row>13</xdr:row>
          <xdr:rowOff>66675</xdr:rowOff>
        </xdr:to>
        <xdr:sp macro="" textlink="">
          <xdr:nvSpPr>
            <xdr:cNvPr id="11457" name="RegelToevoegen" hidden="1">
              <a:extLst>
                <a:ext uri="{63B3BB69-23CF-44E3-9099-C40C66FF867C}">
                  <a14:compatExt spid="_x0000_s11457"/>
                </a:ext>
                <a:ext uri="{FF2B5EF4-FFF2-40B4-BE49-F238E27FC236}">
                  <a16:creationId xmlns:a16="http://schemas.microsoft.com/office/drawing/2014/main" id="{00000000-0008-0000-0000-0000C12C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342900</xdr:colOff>
      <xdr:row>5</xdr:row>
      <xdr:rowOff>57150</xdr:rowOff>
    </xdr:from>
    <xdr:to>
      <xdr:col>14</xdr:col>
      <xdr:colOff>1247775</xdr:colOff>
      <xdr:row>6</xdr:row>
      <xdr:rowOff>219075</xdr:rowOff>
    </xdr:to>
    <xdr:pic>
      <xdr:nvPicPr>
        <xdr:cNvPr id="10669" name="Afbeelding 7">
          <a:extLst>
            <a:ext uri="{FF2B5EF4-FFF2-40B4-BE49-F238E27FC236}">
              <a16:creationId xmlns:a16="http://schemas.microsoft.com/office/drawing/2014/main" id="{00000000-0008-0000-0100-0000AD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830925" y="638175"/>
          <a:ext cx="904875" cy="666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114300</xdr:colOff>
      <xdr:row>4</xdr:row>
      <xdr:rowOff>0</xdr:rowOff>
    </xdr:from>
    <xdr:to>
      <xdr:col>6</xdr:col>
      <xdr:colOff>581025</xdr:colOff>
      <xdr:row>5</xdr:row>
      <xdr:rowOff>495300</xdr:rowOff>
    </xdr:to>
    <xdr:pic>
      <xdr:nvPicPr>
        <xdr:cNvPr id="10670" name="Afbeelding 4" descr="Rijkslogo">
          <a:extLst>
            <a:ext uri="{FF2B5EF4-FFF2-40B4-BE49-F238E27FC236}">
              <a16:creationId xmlns:a16="http://schemas.microsoft.com/office/drawing/2014/main" id="{00000000-0008-0000-0100-0000AE29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34500" y="0"/>
          <a:ext cx="466725" cy="1076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19050</xdr:colOff>
          <xdr:row>8</xdr:row>
          <xdr:rowOff>47625</xdr:rowOff>
        </xdr:from>
        <xdr:to>
          <xdr:col>0</xdr:col>
          <xdr:colOff>990600</xdr:colOff>
          <xdr:row>10</xdr:row>
          <xdr:rowOff>361950</xdr:rowOff>
        </xdr:to>
        <xdr:sp macro="" textlink="">
          <xdr:nvSpPr>
            <xdr:cNvPr id="10522" name="RegelToevoegen2" hidden="1">
              <a:extLst>
                <a:ext uri="{63B3BB69-23CF-44E3-9099-C40C66FF867C}">
                  <a14:compatExt spid="_x0000_s10522"/>
                </a:ext>
                <a:ext uri="{FF2B5EF4-FFF2-40B4-BE49-F238E27FC236}">
                  <a16:creationId xmlns:a16="http://schemas.microsoft.com/office/drawing/2014/main" id="{00000000-0008-0000-0100-00001A29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 fPrintsWithSheet="0"/>
      </xdr:twoCellAnchor>
    </mc:Choice>
    <mc:Fallback/>
  </mc:AlternateContent>
</xdr:wsDr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toor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openxmlformats.org/officeDocument/2006/relationships/image" Target="../media/image4.emf"/><Relationship Id="rId4" Type="http://schemas.openxmlformats.org/officeDocument/2006/relationships/control" Target="../activeX/activeX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Blad1">
    <pageSetUpPr autoPageBreaks="0"/>
  </sheetPr>
  <dimension ref="A1:AD93"/>
  <sheetViews>
    <sheetView showGridLines="0" showRowColHeaders="0" tabSelected="1" zoomScale="85" zoomScaleNormal="85" zoomScaleSheetLayoutView="50" workbookViewId="0">
      <pane xSplit="7" ySplit="14" topLeftCell="H15" activePane="bottomRight" state="frozen"/>
      <selection pane="topRight" activeCell="H1" sqref="H1"/>
      <selection pane="bottomLeft" activeCell="A16" sqref="A16"/>
      <selection pane="bottomRight" activeCell="E8" sqref="E8"/>
    </sheetView>
  </sheetViews>
  <sheetFormatPr defaultColWidth="0" defaultRowHeight="14.25" zeroHeight="1" outlineLevelCol="1" x14ac:dyDescent="0.2"/>
  <cols>
    <col min="1" max="1" width="11" style="1" customWidth="1"/>
    <col min="2" max="2" width="9.19921875" style="1" customWidth="1"/>
    <col min="3" max="3" width="7.8984375" style="1" customWidth="1"/>
    <col min="4" max="4" width="16.296875" style="1" customWidth="1"/>
    <col min="5" max="5" width="33.09765625" style="1" customWidth="1"/>
    <col min="6" max="7" width="25.69921875" style="1" customWidth="1"/>
    <col min="8" max="8" width="18.296875" style="1" customWidth="1"/>
    <col min="9" max="9" width="16.8984375" style="1" customWidth="1"/>
    <col min="10" max="10" width="17.3984375" style="1" customWidth="1"/>
    <col min="11" max="17" width="15.69921875" style="1" customWidth="1"/>
    <col min="18" max="18" width="15.296875" style="1" customWidth="1"/>
    <col min="19" max="19" width="12.296875" style="1" hidden="1" customWidth="1"/>
    <col min="20" max="20" width="9.59765625" style="1" hidden="1" customWidth="1" outlineLevel="1"/>
    <col min="21" max="21" width="10.5" style="1" hidden="1" customWidth="1" outlineLevel="1"/>
    <col min="22" max="22" width="9.296875" style="1" hidden="1" customWidth="1" outlineLevel="1"/>
    <col min="23" max="23" width="19.69921875" style="1" hidden="1" customWidth="1" outlineLevel="1"/>
    <col min="24" max="24" width="11.3984375" style="1" hidden="1" customWidth="1" outlineLevel="1"/>
    <col min="25" max="25" width="10.09765625" style="1" hidden="1" customWidth="1" outlineLevel="1"/>
    <col min="26" max="26" width="18.8984375" style="1" hidden="1" customWidth="1" outlineLevel="1"/>
    <col min="27" max="27" width="14.796875" style="1" hidden="1" customWidth="1" outlineLevel="1"/>
    <col min="28" max="28" width="15.796875" style="185" hidden="1" customWidth="1" outlineLevel="1"/>
    <col min="29" max="29" width="58.19921875" style="1" hidden="1" customWidth="1" outlineLevel="1"/>
    <col min="30" max="30" width="8.796875" style="1" customWidth="1" collapsed="1"/>
    <col min="31" max="16384" width="0" style="1" hidden="1"/>
  </cols>
  <sheetData>
    <row r="1" spans="1:29" ht="45.75" x14ac:dyDescent="0.6">
      <c r="C1" s="24" t="s">
        <v>167</v>
      </c>
    </row>
    <row r="2" spans="1:29" ht="39.75" customHeight="1" x14ac:dyDescent="0.2">
      <c r="C2" s="270" t="s">
        <v>168</v>
      </c>
      <c r="D2" s="271"/>
      <c r="E2" s="271"/>
      <c r="F2" s="271"/>
      <c r="G2" s="271"/>
      <c r="H2" s="271"/>
    </row>
    <row r="3" spans="1:29" ht="19.5" customHeight="1" x14ac:dyDescent="0.2">
      <c r="C3" s="197" t="s">
        <v>162</v>
      </c>
      <c r="E3" s="25"/>
      <c r="F3" s="25"/>
      <c r="G3" s="25"/>
    </row>
    <row r="4" spans="1:29" ht="22.5" customHeight="1" x14ac:dyDescent="0.2">
      <c r="B4" s="120"/>
      <c r="C4" s="274" t="s">
        <v>10</v>
      </c>
      <c r="D4" s="275"/>
      <c r="E4" s="121"/>
      <c r="F4" s="121"/>
      <c r="G4" s="121"/>
      <c r="H4" s="122"/>
      <c r="I4" s="122"/>
      <c r="J4" s="120"/>
      <c r="K4" s="122"/>
      <c r="L4" s="122"/>
      <c r="M4" s="122"/>
      <c r="N4" s="122"/>
      <c r="O4" s="122"/>
      <c r="P4" s="122"/>
      <c r="Q4" s="122"/>
    </row>
    <row r="5" spans="1:29" ht="18" customHeight="1" x14ac:dyDescent="0.2">
      <c r="B5" s="120"/>
      <c r="C5" s="272" t="s">
        <v>161</v>
      </c>
      <c r="D5" s="272"/>
      <c r="E5" s="55"/>
      <c r="F5" s="121"/>
      <c r="G5" s="50" t="s">
        <v>163</v>
      </c>
      <c r="H5" s="281"/>
      <c r="I5" s="281"/>
      <c r="J5" s="120"/>
      <c r="K5" s="120"/>
      <c r="L5" s="120"/>
      <c r="M5" s="122"/>
      <c r="N5" s="122"/>
      <c r="O5" s="122"/>
      <c r="P5" s="122"/>
      <c r="Q5" s="122"/>
    </row>
    <row r="6" spans="1:29" ht="18" customHeight="1" x14ac:dyDescent="0.2">
      <c r="B6" s="120"/>
      <c r="C6" s="272" t="s">
        <v>109</v>
      </c>
      <c r="D6" s="272"/>
      <c r="E6" s="6"/>
      <c r="F6" s="26"/>
      <c r="G6" s="50" t="s">
        <v>164</v>
      </c>
      <c r="H6" s="282"/>
      <c r="I6" s="282"/>
      <c r="J6" s="120"/>
      <c r="K6" s="120"/>
      <c r="L6" s="120"/>
      <c r="M6" s="122"/>
      <c r="N6" s="122"/>
      <c r="O6" s="122"/>
      <c r="P6" s="122"/>
      <c r="Q6" s="122"/>
    </row>
    <row r="7" spans="1:29" ht="18" customHeight="1" x14ac:dyDescent="0.2">
      <c r="B7" s="120"/>
      <c r="C7" s="272" t="s">
        <v>82</v>
      </c>
      <c r="D7" s="272"/>
      <c r="E7" s="56"/>
      <c r="F7" s="26"/>
      <c r="G7" s="26"/>
      <c r="H7" s="26"/>
      <c r="I7" s="26"/>
      <c r="J7" s="123"/>
      <c r="K7" s="123"/>
      <c r="L7" s="123"/>
      <c r="M7" s="123"/>
      <c r="N7" s="123"/>
      <c r="O7" s="123"/>
      <c r="P7" s="123"/>
      <c r="Q7" s="123"/>
    </row>
    <row r="8" spans="1:29" ht="12.75" customHeight="1" x14ac:dyDescent="0.2">
      <c r="B8" s="120"/>
      <c r="C8" s="124"/>
      <c r="D8" s="124"/>
      <c r="E8" s="125"/>
      <c r="F8" s="125"/>
      <c r="G8" s="126"/>
      <c r="H8" s="126"/>
      <c r="I8" s="126"/>
      <c r="J8" s="127"/>
      <c r="K8" s="127"/>
      <c r="L8" s="127"/>
      <c r="M8" s="127"/>
      <c r="N8" s="127"/>
      <c r="O8" s="127"/>
      <c r="P8" s="127"/>
      <c r="Q8" s="127"/>
    </row>
    <row r="9" spans="1:29" ht="9.75" customHeight="1" x14ac:dyDescent="0.2">
      <c r="B9" s="120"/>
      <c r="C9" s="128"/>
      <c r="D9" s="128"/>
      <c r="E9" s="26"/>
      <c r="F9" s="26"/>
      <c r="G9" s="129"/>
      <c r="H9" s="129"/>
      <c r="I9" s="129"/>
      <c r="J9" s="123"/>
      <c r="K9" s="123"/>
      <c r="L9" s="123"/>
      <c r="M9" s="123"/>
      <c r="N9" s="123"/>
      <c r="O9" s="123"/>
      <c r="P9" s="123"/>
      <c r="Q9" s="123"/>
    </row>
    <row r="10" spans="1:29" s="27" customFormat="1" ht="15" thickBot="1" x14ac:dyDescent="0.25">
      <c r="B10" s="130"/>
      <c r="C10" s="276"/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130"/>
      <c r="R10" s="1"/>
      <c r="AB10" s="186"/>
    </row>
    <row r="11" spans="1:29" ht="21.75" customHeight="1" thickBot="1" x14ac:dyDescent="0.25">
      <c r="B11" s="279"/>
      <c r="C11" s="280"/>
      <c r="D11" s="280"/>
      <c r="E11" s="280"/>
      <c r="F11" s="280"/>
      <c r="G11" s="280"/>
      <c r="H11" s="223" t="s">
        <v>111</v>
      </c>
      <c r="I11" s="277"/>
      <c r="J11" s="277"/>
      <c r="K11" s="278"/>
      <c r="L11" s="223" t="s">
        <v>83</v>
      </c>
      <c r="M11" s="224"/>
      <c r="N11" s="225"/>
      <c r="O11" s="228" t="s">
        <v>165</v>
      </c>
      <c r="P11" s="229"/>
      <c r="Q11" s="230"/>
      <c r="T11" s="213" t="s">
        <v>37</v>
      </c>
      <c r="U11" s="214"/>
      <c r="V11" s="214"/>
      <c r="W11" s="214"/>
      <c r="X11" s="214"/>
      <c r="Y11" s="214"/>
      <c r="Z11" s="214"/>
      <c r="AA11" s="214"/>
      <c r="AB11" s="214"/>
      <c r="AC11" s="215"/>
    </row>
    <row r="12" spans="1:29" ht="14.25" customHeight="1" thickBot="1" x14ac:dyDescent="0.25">
      <c r="B12" s="103"/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102"/>
      <c r="N12" s="102"/>
      <c r="O12" s="102"/>
      <c r="P12" s="102"/>
      <c r="Q12" s="102"/>
      <c r="T12" s="262" t="s">
        <v>16</v>
      </c>
      <c r="U12" s="263"/>
      <c r="V12" s="231" t="s">
        <v>15</v>
      </c>
      <c r="W12" s="233"/>
      <c r="X12" s="233"/>
      <c r="Y12" s="233"/>
      <c r="Z12" s="234"/>
      <c r="AA12" s="150"/>
      <c r="AB12" s="231" t="s">
        <v>24</v>
      </c>
      <c r="AC12" s="232"/>
    </row>
    <row r="13" spans="1:29" ht="14.25" customHeight="1" x14ac:dyDescent="0.2">
      <c r="A13" s="28"/>
      <c r="B13" s="218" t="s">
        <v>141</v>
      </c>
      <c r="C13" s="218" t="s">
        <v>140</v>
      </c>
      <c r="D13" s="218" t="s">
        <v>108</v>
      </c>
      <c r="E13" s="218" t="s">
        <v>130</v>
      </c>
      <c r="F13" s="218" t="s">
        <v>121</v>
      </c>
      <c r="G13" s="218" t="s">
        <v>131</v>
      </c>
      <c r="H13" s="218" t="s">
        <v>106</v>
      </c>
      <c r="I13" s="218" t="s">
        <v>11</v>
      </c>
      <c r="J13" s="218" t="s">
        <v>0</v>
      </c>
      <c r="K13" s="218" t="s">
        <v>46</v>
      </c>
      <c r="L13" s="218" t="s">
        <v>12</v>
      </c>
      <c r="M13" s="218" t="s">
        <v>8</v>
      </c>
      <c r="N13" s="218" t="s">
        <v>13</v>
      </c>
      <c r="O13" s="218" t="s">
        <v>12</v>
      </c>
      <c r="P13" s="218" t="s">
        <v>8</v>
      </c>
      <c r="Q13" s="235" t="s">
        <v>13</v>
      </c>
      <c r="S13" s="3"/>
      <c r="T13" s="242" t="s">
        <v>18</v>
      </c>
      <c r="U13" s="216" t="s">
        <v>17</v>
      </c>
      <c r="V13" s="216" t="s">
        <v>25</v>
      </c>
      <c r="W13" s="216" t="s">
        <v>19</v>
      </c>
      <c r="X13" s="216" t="s">
        <v>20</v>
      </c>
      <c r="Y13" s="216" t="s">
        <v>21</v>
      </c>
      <c r="Z13" s="216" t="s">
        <v>22</v>
      </c>
      <c r="AA13" s="217" t="s">
        <v>70</v>
      </c>
      <c r="AB13" s="226" t="s">
        <v>23</v>
      </c>
      <c r="AC13" s="221" t="s">
        <v>38</v>
      </c>
    </row>
    <row r="14" spans="1:29" ht="9" customHeight="1" thickBot="1" x14ac:dyDescent="0.25">
      <c r="A14" s="28"/>
      <c r="B14" s="219"/>
      <c r="C14" s="219"/>
      <c r="D14" s="219"/>
      <c r="E14" s="219"/>
      <c r="F14" s="219"/>
      <c r="G14" s="219"/>
      <c r="H14" s="219"/>
      <c r="I14" s="219"/>
      <c r="J14" s="219"/>
      <c r="K14" s="219"/>
      <c r="L14" s="219"/>
      <c r="M14" s="219"/>
      <c r="N14" s="219"/>
      <c r="O14" s="219"/>
      <c r="P14" s="219"/>
      <c r="Q14" s="236"/>
      <c r="S14" s="3"/>
      <c r="T14" s="243"/>
      <c r="U14" s="217"/>
      <c r="V14" s="217"/>
      <c r="W14" s="217"/>
      <c r="X14" s="217"/>
      <c r="Y14" s="217"/>
      <c r="Z14" s="217"/>
      <c r="AA14" s="220"/>
      <c r="AB14" s="227"/>
      <c r="AC14" s="222"/>
    </row>
    <row r="15" spans="1:29" x14ac:dyDescent="0.2">
      <c r="A15" s="29"/>
      <c r="B15" s="131">
        <f>TermijnNummer</f>
        <v>0</v>
      </c>
      <c r="C15" s="90">
        <v>1</v>
      </c>
      <c r="D15" s="42"/>
      <c r="E15" s="5" t="s">
        <v>29</v>
      </c>
      <c r="F15" s="42"/>
      <c r="G15" s="52"/>
      <c r="H15" s="58"/>
      <c r="I15" s="179"/>
      <c r="J15" s="42"/>
      <c r="K15" s="182"/>
      <c r="L15" s="67"/>
      <c r="M15" s="68"/>
      <c r="N15" s="86">
        <f>L15+M15</f>
        <v>0</v>
      </c>
      <c r="O15" s="67"/>
      <c r="P15" s="68"/>
      <c r="Q15" s="86">
        <f>O15+P15</f>
        <v>0</v>
      </c>
      <c r="S15" s="4"/>
      <c r="T15" s="44" t="s">
        <v>29</v>
      </c>
      <c r="U15" s="45" t="s">
        <v>29</v>
      </c>
      <c r="V15" s="45" t="s">
        <v>29</v>
      </c>
      <c r="W15" s="45" t="s">
        <v>29</v>
      </c>
      <c r="X15" s="45" t="s">
        <v>29</v>
      </c>
      <c r="Y15" s="45" t="s">
        <v>29</v>
      </c>
      <c r="Z15" s="48"/>
      <c r="AA15" s="45" t="s">
        <v>29</v>
      </c>
      <c r="AB15" s="187">
        <f>IF(AA15="inclusief",Q15-Z15,IF(AA15="exclusief",O15-Z15,0))</f>
        <v>0</v>
      </c>
      <c r="AC15" s="49" t="s">
        <v>29</v>
      </c>
    </row>
    <row r="16" spans="1:29" x14ac:dyDescent="0.2">
      <c r="A16" s="29"/>
      <c r="B16" s="132">
        <f>B15</f>
        <v>0</v>
      </c>
      <c r="C16" s="91">
        <f>C15+1</f>
        <v>2</v>
      </c>
      <c r="D16" s="5"/>
      <c r="E16" s="5" t="s">
        <v>29</v>
      </c>
      <c r="F16" s="5"/>
      <c r="G16" s="51"/>
      <c r="H16" s="59"/>
      <c r="I16" s="180"/>
      <c r="J16" s="5"/>
      <c r="K16" s="183"/>
      <c r="L16" s="67"/>
      <c r="M16" s="68"/>
      <c r="N16" s="87">
        <f>L16+M16</f>
        <v>0</v>
      </c>
      <c r="O16" s="67"/>
      <c r="P16" s="68"/>
      <c r="Q16" s="87">
        <f>O16+P16</f>
        <v>0</v>
      </c>
      <c r="S16" s="4"/>
      <c r="T16" s="192" t="s">
        <v>29</v>
      </c>
      <c r="U16" s="193" t="s">
        <v>29</v>
      </c>
      <c r="V16" s="193" t="s">
        <v>29</v>
      </c>
      <c r="W16" s="193" t="s">
        <v>29</v>
      </c>
      <c r="X16" s="193" t="s">
        <v>29</v>
      </c>
      <c r="Y16" s="193" t="s">
        <v>29</v>
      </c>
      <c r="Z16" s="194"/>
      <c r="AA16" s="193" t="s">
        <v>29</v>
      </c>
      <c r="AB16" s="195">
        <f t="shared" ref="AB16:AB49" si="0">IF(AA16="inclusief",Q16-Z16,IF(AA16="exclusief",O16-Z16,0))</f>
        <v>0</v>
      </c>
      <c r="AC16" s="196" t="s">
        <v>29</v>
      </c>
    </row>
    <row r="17" spans="1:29" x14ac:dyDescent="0.2">
      <c r="A17" s="29"/>
      <c r="B17" s="132">
        <f t="shared" ref="B17:B52" si="1">B16</f>
        <v>0</v>
      </c>
      <c r="C17" s="91">
        <f t="shared" ref="C17:C49" si="2">C16+1</f>
        <v>3</v>
      </c>
      <c r="D17" s="5"/>
      <c r="E17" s="5" t="s">
        <v>29</v>
      </c>
      <c r="F17" s="5"/>
      <c r="G17" s="51"/>
      <c r="H17" s="59"/>
      <c r="I17" s="180"/>
      <c r="J17" s="5"/>
      <c r="K17" s="183"/>
      <c r="L17" s="67"/>
      <c r="M17" s="68"/>
      <c r="N17" s="87">
        <f t="shared" ref="N17:N28" si="3">L17+M17</f>
        <v>0</v>
      </c>
      <c r="O17" s="67"/>
      <c r="P17" s="68"/>
      <c r="Q17" s="87">
        <f t="shared" ref="Q17:Q28" si="4">O17+P17</f>
        <v>0</v>
      </c>
      <c r="S17" s="30"/>
      <c r="T17" s="8" t="s">
        <v>29</v>
      </c>
      <c r="U17" s="39" t="s">
        <v>29</v>
      </c>
      <c r="V17" s="39" t="s">
        <v>29</v>
      </c>
      <c r="W17" s="39" t="s">
        <v>29</v>
      </c>
      <c r="X17" s="39" t="s">
        <v>29</v>
      </c>
      <c r="Y17" s="39" t="s">
        <v>29</v>
      </c>
      <c r="Z17" s="10"/>
      <c r="AA17" s="39" t="s">
        <v>29</v>
      </c>
      <c r="AB17" s="188">
        <f t="shared" si="0"/>
        <v>0</v>
      </c>
      <c r="AC17" s="9" t="s">
        <v>29</v>
      </c>
    </row>
    <row r="18" spans="1:29" x14ac:dyDescent="0.2">
      <c r="A18" s="29"/>
      <c r="B18" s="132">
        <f t="shared" si="1"/>
        <v>0</v>
      </c>
      <c r="C18" s="91">
        <f t="shared" si="2"/>
        <v>4</v>
      </c>
      <c r="D18" s="5"/>
      <c r="E18" s="5" t="s">
        <v>29</v>
      </c>
      <c r="F18" s="5"/>
      <c r="G18" s="51"/>
      <c r="H18" s="59"/>
      <c r="I18" s="180"/>
      <c r="J18" s="5"/>
      <c r="K18" s="183"/>
      <c r="L18" s="67"/>
      <c r="M18" s="68"/>
      <c r="N18" s="87">
        <f t="shared" si="3"/>
        <v>0</v>
      </c>
      <c r="O18" s="67"/>
      <c r="P18" s="68"/>
      <c r="Q18" s="87">
        <f t="shared" si="4"/>
        <v>0</v>
      </c>
      <c r="S18" s="30"/>
      <c r="T18" s="8" t="s">
        <v>29</v>
      </c>
      <c r="U18" s="39" t="s">
        <v>29</v>
      </c>
      <c r="V18" s="39" t="s">
        <v>29</v>
      </c>
      <c r="W18" s="39" t="s">
        <v>29</v>
      </c>
      <c r="X18" s="39" t="s">
        <v>29</v>
      </c>
      <c r="Y18" s="39" t="s">
        <v>29</v>
      </c>
      <c r="Z18" s="10"/>
      <c r="AA18" s="39" t="s">
        <v>29</v>
      </c>
      <c r="AB18" s="188">
        <f t="shared" si="0"/>
        <v>0</v>
      </c>
      <c r="AC18" s="9" t="s">
        <v>29</v>
      </c>
    </row>
    <row r="19" spans="1:29" x14ac:dyDescent="0.2">
      <c r="A19" s="29"/>
      <c r="B19" s="132">
        <f t="shared" si="1"/>
        <v>0</v>
      </c>
      <c r="C19" s="91">
        <f t="shared" si="2"/>
        <v>5</v>
      </c>
      <c r="D19" s="5"/>
      <c r="E19" s="5" t="s">
        <v>29</v>
      </c>
      <c r="F19" s="5"/>
      <c r="G19" s="51"/>
      <c r="H19" s="59"/>
      <c r="I19" s="180"/>
      <c r="J19" s="5"/>
      <c r="K19" s="183"/>
      <c r="L19" s="67"/>
      <c r="M19" s="68"/>
      <c r="N19" s="87">
        <f t="shared" si="3"/>
        <v>0</v>
      </c>
      <c r="O19" s="67"/>
      <c r="P19" s="68"/>
      <c r="Q19" s="87">
        <f t="shared" si="4"/>
        <v>0</v>
      </c>
      <c r="S19" s="30"/>
      <c r="T19" s="8" t="s">
        <v>29</v>
      </c>
      <c r="U19" s="39" t="s">
        <v>29</v>
      </c>
      <c r="V19" s="39" t="s">
        <v>29</v>
      </c>
      <c r="W19" s="39" t="s">
        <v>29</v>
      </c>
      <c r="X19" s="39" t="s">
        <v>29</v>
      </c>
      <c r="Y19" s="39" t="s">
        <v>29</v>
      </c>
      <c r="Z19" s="10"/>
      <c r="AA19" s="39" t="s">
        <v>29</v>
      </c>
      <c r="AB19" s="188">
        <f t="shared" si="0"/>
        <v>0</v>
      </c>
      <c r="AC19" s="9" t="s">
        <v>29</v>
      </c>
    </row>
    <row r="20" spans="1:29" x14ac:dyDescent="0.2">
      <c r="A20" s="29"/>
      <c r="B20" s="132">
        <f t="shared" si="1"/>
        <v>0</v>
      </c>
      <c r="C20" s="91">
        <f t="shared" si="2"/>
        <v>6</v>
      </c>
      <c r="D20" s="5"/>
      <c r="E20" s="5" t="s">
        <v>29</v>
      </c>
      <c r="F20" s="5"/>
      <c r="G20" s="51"/>
      <c r="H20" s="59"/>
      <c r="I20" s="180"/>
      <c r="J20" s="5"/>
      <c r="K20" s="183"/>
      <c r="L20" s="67"/>
      <c r="M20" s="68"/>
      <c r="N20" s="87">
        <f t="shared" si="3"/>
        <v>0</v>
      </c>
      <c r="O20" s="67"/>
      <c r="P20" s="68"/>
      <c r="Q20" s="87">
        <f t="shared" si="4"/>
        <v>0</v>
      </c>
      <c r="S20" s="30"/>
      <c r="T20" s="8" t="s">
        <v>29</v>
      </c>
      <c r="U20" s="39" t="s">
        <v>29</v>
      </c>
      <c r="V20" s="39" t="s">
        <v>29</v>
      </c>
      <c r="W20" s="39" t="s">
        <v>29</v>
      </c>
      <c r="X20" s="39" t="s">
        <v>29</v>
      </c>
      <c r="Y20" s="39" t="s">
        <v>29</v>
      </c>
      <c r="Z20" s="10"/>
      <c r="AA20" s="39" t="s">
        <v>29</v>
      </c>
      <c r="AB20" s="188">
        <f t="shared" si="0"/>
        <v>0</v>
      </c>
      <c r="AC20" s="9" t="s">
        <v>29</v>
      </c>
    </row>
    <row r="21" spans="1:29" x14ac:dyDescent="0.2">
      <c r="A21" s="29"/>
      <c r="B21" s="132">
        <f t="shared" si="1"/>
        <v>0</v>
      </c>
      <c r="C21" s="91">
        <f t="shared" si="2"/>
        <v>7</v>
      </c>
      <c r="D21" s="5"/>
      <c r="E21" s="5" t="s">
        <v>29</v>
      </c>
      <c r="F21" s="5"/>
      <c r="G21" s="51"/>
      <c r="H21" s="59"/>
      <c r="I21" s="180"/>
      <c r="J21" s="5"/>
      <c r="K21" s="183"/>
      <c r="L21" s="67"/>
      <c r="M21" s="68"/>
      <c r="N21" s="87">
        <f>L21+M21</f>
        <v>0</v>
      </c>
      <c r="O21" s="67"/>
      <c r="P21" s="68"/>
      <c r="Q21" s="87">
        <f t="shared" si="4"/>
        <v>0</v>
      </c>
      <c r="S21" s="30"/>
      <c r="T21" s="8" t="s">
        <v>29</v>
      </c>
      <c r="U21" s="39" t="s">
        <v>29</v>
      </c>
      <c r="V21" s="39" t="s">
        <v>29</v>
      </c>
      <c r="W21" s="39" t="s">
        <v>29</v>
      </c>
      <c r="X21" s="39" t="s">
        <v>29</v>
      </c>
      <c r="Y21" s="39" t="s">
        <v>29</v>
      </c>
      <c r="Z21" s="10"/>
      <c r="AA21" s="39" t="s">
        <v>29</v>
      </c>
      <c r="AB21" s="188">
        <f t="shared" si="0"/>
        <v>0</v>
      </c>
      <c r="AC21" s="9" t="s">
        <v>29</v>
      </c>
    </row>
    <row r="22" spans="1:29" x14ac:dyDescent="0.2">
      <c r="A22" s="29"/>
      <c r="B22" s="132">
        <f t="shared" si="1"/>
        <v>0</v>
      </c>
      <c r="C22" s="91">
        <f t="shared" si="2"/>
        <v>8</v>
      </c>
      <c r="D22" s="5"/>
      <c r="E22" s="5" t="s">
        <v>29</v>
      </c>
      <c r="F22" s="5"/>
      <c r="G22" s="51"/>
      <c r="H22" s="59"/>
      <c r="I22" s="180"/>
      <c r="J22" s="5"/>
      <c r="K22" s="183"/>
      <c r="L22" s="67"/>
      <c r="M22" s="68"/>
      <c r="N22" s="87">
        <f t="shared" si="3"/>
        <v>0</v>
      </c>
      <c r="O22" s="67"/>
      <c r="P22" s="68"/>
      <c r="Q22" s="87">
        <f t="shared" si="4"/>
        <v>0</v>
      </c>
      <c r="S22" s="30"/>
      <c r="T22" s="8" t="s">
        <v>29</v>
      </c>
      <c r="U22" s="39" t="s">
        <v>29</v>
      </c>
      <c r="V22" s="39" t="s">
        <v>29</v>
      </c>
      <c r="W22" s="39" t="s">
        <v>29</v>
      </c>
      <c r="X22" s="39" t="s">
        <v>29</v>
      </c>
      <c r="Y22" s="39" t="s">
        <v>29</v>
      </c>
      <c r="Z22" s="10"/>
      <c r="AA22" s="39" t="s">
        <v>29</v>
      </c>
      <c r="AB22" s="188">
        <f t="shared" si="0"/>
        <v>0</v>
      </c>
      <c r="AC22" s="9" t="s">
        <v>29</v>
      </c>
    </row>
    <row r="23" spans="1:29" x14ac:dyDescent="0.2">
      <c r="A23" s="29"/>
      <c r="B23" s="132">
        <f t="shared" si="1"/>
        <v>0</v>
      </c>
      <c r="C23" s="91">
        <f t="shared" si="2"/>
        <v>9</v>
      </c>
      <c r="D23" s="5"/>
      <c r="E23" s="5" t="s">
        <v>29</v>
      </c>
      <c r="F23" s="5"/>
      <c r="G23" s="51"/>
      <c r="H23" s="59"/>
      <c r="I23" s="180"/>
      <c r="J23" s="5"/>
      <c r="K23" s="183"/>
      <c r="L23" s="67"/>
      <c r="M23" s="68"/>
      <c r="N23" s="87">
        <f t="shared" si="3"/>
        <v>0</v>
      </c>
      <c r="O23" s="67"/>
      <c r="P23" s="68"/>
      <c r="Q23" s="87">
        <f>O23+P23</f>
        <v>0</v>
      </c>
      <c r="S23" s="30"/>
      <c r="T23" s="8" t="s">
        <v>29</v>
      </c>
      <c r="U23" s="39" t="s">
        <v>29</v>
      </c>
      <c r="V23" s="39" t="s">
        <v>29</v>
      </c>
      <c r="W23" s="39" t="s">
        <v>29</v>
      </c>
      <c r="X23" s="39" t="s">
        <v>29</v>
      </c>
      <c r="Y23" s="39" t="s">
        <v>29</v>
      </c>
      <c r="Z23" s="10"/>
      <c r="AA23" s="39" t="s">
        <v>29</v>
      </c>
      <c r="AB23" s="188">
        <f t="shared" si="0"/>
        <v>0</v>
      </c>
      <c r="AC23" s="9" t="s">
        <v>29</v>
      </c>
    </row>
    <row r="24" spans="1:29" x14ac:dyDescent="0.2">
      <c r="A24" s="29"/>
      <c r="B24" s="132">
        <f t="shared" si="1"/>
        <v>0</v>
      </c>
      <c r="C24" s="91">
        <f t="shared" si="2"/>
        <v>10</v>
      </c>
      <c r="D24" s="5"/>
      <c r="E24" s="5" t="s">
        <v>29</v>
      </c>
      <c r="F24" s="5"/>
      <c r="G24" s="51"/>
      <c r="H24" s="59"/>
      <c r="I24" s="180"/>
      <c r="J24" s="5"/>
      <c r="K24" s="183"/>
      <c r="L24" s="67"/>
      <c r="M24" s="68"/>
      <c r="N24" s="87">
        <f t="shared" si="3"/>
        <v>0</v>
      </c>
      <c r="O24" s="67"/>
      <c r="P24" s="68"/>
      <c r="Q24" s="87">
        <f t="shared" si="4"/>
        <v>0</v>
      </c>
      <c r="S24" s="30"/>
      <c r="T24" s="8" t="s">
        <v>29</v>
      </c>
      <c r="U24" s="39" t="s">
        <v>29</v>
      </c>
      <c r="V24" s="39" t="s">
        <v>29</v>
      </c>
      <c r="W24" s="39" t="s">
        <v>29</v>
      </c>
      <c r="X24" s="39" t="s">
        <v>29</v>
      </c>
      <c r="Y24" s="39" t="s">
        <v>29</v>
      </c>
      <c r="Z24" s="10"/>
      <c r="AA24" s="39" t="s">
        <v>29</v>
      </c>
      <c r="AB24" s="188">
        <f t="shared" si="0"/>
        <v>0</v>
      </c>
      <c r="AC24" s="9" t="s">
        <v>29</v>
      </c>
    </row>
    <row r="25" spans="1:29" x14ac:dyDescent="0.2">
      <c r="A25" s="29"/>
      <c r="B25" s="132">
        <f t="shared" si="1"/>
        <v>0</v>
      </c>
      <c r="C25" s="91">
        <f t="shared" si="2"/>
        <v>11</v>
      </c>
      <c r="D25" s="5"/>
      <c r="E25" s="5" t="s">
        <v>29</v>
      </c>
      <c r="F25" s="5"/>
      <c r="G25" s="51"/>
      <c r="H25" s="59"/>
      <c r="I25" s="180"/>
      <c r="J25" s="5"/>
      <c r="K25" s="183"/>
      <c r="L25" s="67"/>
      <c r="M25" s="68"/>
      <c r="N25" s="87">
        <f t="shared" si="3"/>
        <v>0</v>
      </c>
      <c r="O25" s="67"/>
      <c r="P25" s="68"/>
      <c r="Q25" s="87">
        <f>O25+P25</f>
        <v>0</v>
      </c>
      <c r="S25" s="30"/>
      <c r="T25" s="8" t="s">
        <v>29</v>
      </c>
      <c r="U25" s="39" t="s">
        <v>29</v>
      </c>
      <c r="V25" s="39" t="s">
        <v>29</v>
      </c>
      <c r="W25" s="39" t="s">
        <v>29</v>
      </c>
      <c r="X25" s="39" t="s">
        <v>29</v>
      </c>
      <c r="Y25" s="39" t="s">
        <v>29</v>
      </c>
      <c r="Z25" s="10"/>
      <c r="AA25" s="39" t="s">
        <v>29</v>
      </c>
      <c r="AB25" s="188">
        <f t="shared" si="0"/>
        <v>0</v>
      </c>
      <c r="AC25" s="9" t="s">
        <v>29</v>
      </c>
    </row>
    <row r="26" spans="1:29" x14ac:dyDescent="0.2">
      <c r="A26" s="29"/>
      <c r="B26" s="132">
        <f t="shared" si="1"/>
        <v>0</v>
      </c>
      <c r="C26" s="91">
        <f t="shared" si="2"/>
        <v>12</v>
      </c>
      <c r="D26" s="5"/>
      <c r="E26" s="5" t="s">
        <v>29</v>
      </c>
      <c r="F26" s="5"/>
      <c r="G26" s="51"/>
      <c r="H26" s="59"/>
      <c r="I26" s="180"/>
      <c r="J26" s="5"/>
      <c r="K26" s="183"/>
      <c r="L26" s="67"/>
      <c r="M26" s="68"/>
      <c r="N26" s="87">
        <f>L26+M26</f>
        <v>0</v>
      </c>
      <c r="O26" s="67"/>
      <c r="P26" s="68"/>
      <c r="Q26" s="87">
        <f>O26+P26</f>
        <v>0</v>
      </c>
      <c r="S26" s="30"/>
      <c r="T26" s="8" t="s">
        <v>29</v>
      </c>
      <c r="U26" s="39" t="s">
        <v>29</v>
      </c>
      <c r="V26" s="39" t="s">
        <v>29</v>
      </c>
      <c r="W26" s="39" t="s">
        <v>29</v>
      </c>
      <c r="X26" s="39" t="s">
        <v>29</v>
      </c>
      <c r="Y26" s="39" t="s">
        <v>29</v>
      </c>
      <c r="Z26" s="10"/>
      <c r="AA26" s="39" t="s">
        <v>29</v>
      </c>
      <c r="AB26" s="188">
        <f t="shared" si="0"/>
        <v>0</v>
      </c>
      <c r="AC26" s="9" t="s">
        <v>29</v>
      </c>
    </row>
    <row r="27" spans="1:29" x14ac:dyDescent="0.2">
      <c r="A27" s="29"/>
      <c r="B27" s="132">
        <f t="shared" si="1"/>
        <v>0</v>
      </c>
      <c r="C27" s="91">
        <f t="shared" si="2"/>
        <v>13</v>
      </c>
      <c r="D27" s="5"/>
      <c r="E27" s="5" t="s">
        <v>29</v>
      </c>
      <c r="F27" s="5"/>
      <c r="G27" s="51"/>
      <c r="H27" s="59"/>
      <c r="I27" s="180"/>
      <c r="J27" s="5"/>
      <c r="K27" s="183"/>
      <c r="L27" s="67"/>
      <c r="M27" s="68"/>
      <c r="N27" s="87">
        <f>L27+M27</f>
        <v>0</v>
      </c>
      <c r="O27" s="67"/>
      <c r="P27" s="68"/>
      <c r="Q27" s="87">
        <f>O27+P27</f>
        <v>0</v>
      </c>
      <c r="S27" s="30"/>
      <c r="T27" s="8" t="s">
        <v>29</v>
      </c>
      <c r="U27" s="39" t="s">
        <v>29</v>
      </c>
      <c r="V27" s="39" t="s">
        <v>29</v>
      </c>
      <c r="W27" s="39" t="s">
        <v>29</v>
      </c>
      <c r="X27" s="39" t="s">
        <v>29</v>
      </c>
      <c r="Y27" s="39" t="s">
        <v>29</v>
      </c>
      <c r="Z27" s="10"/>
      <c r="AA27" s="39" t="s">
        <v>29</v>
      </c>
      <c r="AB27" s="188">
        <f t="shared" si="0"/>
        <v>0</v>
      </c>
      <c r="AC27" s="9" t="s">
        <v>29</v>
      </c>
    </row>
    <row r="28" spans="1:29" x14ac:dyDescent="0.2">
      <c r="A28" s="29"/>
      <c r="B28" s="132">
        <f t="shared" si="1"/>
        <v>0</v>
      </c>
      <c r="C28" s="91">
        <f t="shared" si="2"/>
        <v>14</v>
      </c>
      <c r="D28" s="5"/>
      <c r="E28" s="5" t="s">
        <v>29</v>
      </c>
      <c r="F28" s="5"/>
      <c r="G28" s="51"/>
      <c r="H28" s="59"/>
      <c r="I28" s="180"/>
      <c r="J28" s="5"/>
      <c r="K28" s="183"/>
      <c r="L28" s="67"/>
      <c r="M28" s="68"/>
      <c r="N28" s="87">
        <f t="shared" si="3"/>
        <v>0</v>
      </c>
      <c r="O28" s="67"/>
      <c r="P28" s="68"/>
      <c r="Q28" s="87">
        <f t="shared" si="4"/>
        <v>0</v>
      </c>
      <c r="S28" s="30"/>
      <c r="T28" s="8" t="s">
        <v>29</v>
      </c>
      <c r="U28" s="39" t="s">
        <v>29</v>
      </c>
      <c r="V28" s="39" t="s">
        <v>29</v>
      </c>
      <c r="W28" s="39" t="s">
        <v>29</v>
      </c>
      <c r="X28" s="39" t="s">
        <v>29</v>
      </c>
      <c r="Y28" s="39" t="s">
        <v>29</v>
      </c>
      <c r="Z28" s="10"/>
      <c r="AA28" s="39" t="s">
        <v>29</v>
      </c>
      <c r="AB28" s="188">
        <f t="shared" si="0"/>
        <v>0</v>
      </c>
      <c r="AC28" s="9" t="s">
        <v>29</v>
      </c>
    </row>
    <row r="29" spans="1:29" x14ac:dyDescent="0.2">
      <c r="A29" s="29"/>
      <c r="B29" s="132">
        <f t="shared" si="1"/>
        <v>0</v>
      </c>
      <c r="C29" s="91">
        <f t="shared" si="2"/>
        <v>15</v>
      </c>
      <c r="D29" s="5"/>
      <c r="E29" s="5" t="s">
        <v>29</v>
      </c>
      <c r="F29" s="5"/>
      <c r="G29" s="51"/>
      <c r="H29" s="59"/>
      <c r="I29" s="180"/>
      <c r="J29" s="5"/>
      <c r="K29" s="183"/>
      <c r="L29" s="67"/>
      <c r="M29" s="68"/>
      <c r="N29" s="87">
        <f>L29+M29</f>
        <v>0</v>
      </c>
      <c r="O29" s="67"/>
      <c r="P29" s="68"/>
      <c r="Q29" s="87">
        <f>O29+P29</f>
        <v>0</v>
      </c>
      <c r="S29" s="30"/>
      <c r="T29" s="8" t="s">
        <v>29</v>
      </c>
      <c r="U29" s="39" t="s">
        <v>29</v>
      </c>
      <c r="V29" s="39" t="s">
        <v>29</v>
      </c>
      <c r="W29" s="39" t="s">
        <v>29</v>
      </c>
      <c r="X29" s="39" t="s">
        <v>29</v>
      </c>
      <c r="Y29" s="39" t="s">
        <v>29</v>
      </c>
      <c r="Z29" s="10"/>
      <c r="AA29" s="39" t="s">
        <v>29</v>
      </c>
      <c r="AB29" s="188">
        <f t="shared" si="0"/>
        <v>0</v>
      </c>
      <c r="AC29" s="9" t="s">
        <v>29</v>
      </c>
    </row>
    <row r="30" spans="1:29" x14ac:dyDescent="0.2">
      <c r="A30" s="29"/>
      <c r="B30" s="132">
        <f t="shared" si="1"/>
        <v>0</v>
      </c>
      <c r="C30" s="91">
        <f t="shared" si="2"/>
        <v>16</v>
      </c>
      <c r="D30" s="5"/>
      <c r="E30" s="5" t="s">
        <v>29</v>
      </c>
      <c r="F30" s="5"/>
      <c r="G30" s="51"/>
      <c r="H30" s="59"/>
      <c r="I30" s="180"/>
      <c r="J30" s="5"/>
      <c r="K30" s="183"/>
      <c r="L30" s="67"/>
      <c r="M30" s="68"/>
      <c r="N30" s="87">
        <f>L30+M30</f>
        <v>0</v>
      </c>
      <c r="O30" s="67"/>
      <c r="P30" s="68"/>
      <c r="Q30" s="87">
        <f>O30+P30</f>
        <v>0</v>
      </c>
      <c r="S30" s="30"/>
      <c r="T30" s="8" t="s">
        <v>29</v>
      </c>
      <c r="U30" s="39" t="s">
        <v>29</v>
      </c>
      <c r="V30" s="39" t="s">
        <v>29</v>
      </c>
      <c r="W30" s="39" t="s">
        <v>29</v>
      </c>
      <c r="X30" s="39" t="s">
        <v>29</v>
      </c>
      <c r="Y30" s="39" t="s">
        <v>29</v>
      </c>
      <c r="Z30" s="10"/>
      <c r="AA30" s="39" t="s">
        <v>29</v>
      </c>
      <c r="AB30" s="188">
        <f t="shared" si="0"/>
        <v>0</v>
      </c>
      <c r="AC30" s="9" t="s">
        <v>29</v>
      </c>
    </row>
    <row r="31" spans="1:29" x14ac:dyDescent="0.2">
      <c r="A31" s="29"/>
      <c r="B31" s="132">
        <f t="shared" si="1"/>
        <v>0</v>
      </c>
      <c r="C31" s="91">
        <f t="shared" si="2"/>
        <v>17</v>
      </c>
      <c r="D31" s="5"/>
      <c r="E31" s="5" t="s">
        <v>29</v>
      </c>
      <c r="F31" s="5"/>
      <c r="G31" s="51"/>
      <c r="H31" s="59"/>
      <c r="I31" s="180"/>
      <c r="J31" s="5"/>
      <c r="K31" s="183"/>
      <c r="L31" s="67"/>
      <c r="M31" s="68"/>
      <c r="N31" s="87">
        <f>L31+M31</f>
        <v>0</v>
      </c>
      <c r="O31" s="67"/>
      <c r="P31" s="68"/>
      <c r="Q31" s="87">
        <f>O31+P31</f>
        <v>0</v>
      </c>
      <c r="S31" s="30"/>
      <c r="T31" s="8" t="s">
        <v>29</v>
      </c>
      <c r="U31" s="39" t="s">
        <v>29</v>
      </c>
      <c r="V31" s="39" t="s">
        <v>29</v>
      </c>
      <c r="W31" s="39" t="s">
        <v>29</v>
      </c>
      <c r="X31" s="39" t="s">
        <v>29</v>
      </c>
      <c r="Y31" s="39" t="s">
        <v>29</v>
      </c>
      <c r="Z31" s="10"/>
      <c r="AA31" s="39" t="s">
        <v>29</v>
      </c>
      <c r="AB31" s="188">
        <f t="shared" si="0"/>
        <v>0</v>
      </c>
      <c r="AC31" s="9" t="s">
        <v>29</v>
      </c>
    </row>
    <row r="32" spans="1:29" x14ac:dyDescent="0.2">
      <c r="A32" s="29"/>
      <c r="B32" s="132">
        <f t="shared" si="1"/>
        <v>0</v>
      </c>
      <c r="C32" s="91">
        <f t="shared" si="2"/>
        <v>18</v>
      </c>
      <c r="D32" s="5"/>
      <c r="E32" s="5" t="s">
        <v>29</v>
      </c>
      <c r="F32" s="5"/>
      <c r="G32" s="51"/>
      <c r="H32" s="59"/>
      <c r="I32" s="180"/>
      <c r="J32" s="5"/>
      <c r="K32" s="183"/>
      <c r="L32" s="67"/>
      <c r="M32" s="68"/>
      <c r="N32" s="87">
        <f t="shared" ref="N32:N48" si="5">L32+M32</f>
        <v>0</v>
      </c>
      <c r="O32" s="67"/>
      <c r="P32" s="68"/>
      <c r="Q32" s="87">
        <f t="shared" ref="Q32:Q48" si="6">O32+P32</f>
        <v>0</v>
      </c>
      <c r="S32" s="30"/>
      <c r="T32" s="8" t="s">
        <v>29</v>
      </c>
      <c r="U32" s="39" t="s">
        <v>29</v>
      </c>
      <c r="V32" s="39" t="s">
        <v>29</v>
      </c>
      <c r="W32" s="39" t="s">
        <v>29</v>
      </c>
      <c r="X32" s="39" t="s">
        <v>29</v>
      </c>
      <c r="Y32" s="39" t="s">
        <v>29</v>
      </c>
      <c r="Z32" s="10"/>
      <c r="AA32" s="39" t="s">
        <v>29</v>
      </c>
      <c r="AB32" s="188">
        <f t="shared" si="0"/>
        <v>0</v>
      </c>
      <c r="AC32" s="9" t="s">
        <v>29</v>
      </c>
    </row>
    <row r="33" spans="1:29" x14ac:dyDescent="0.2">
      <c r="A33" s="29"/>
      <c r="B33" s="132">
        <f t="shared" si="1"/>
        <v>0</v>
      </c>
      <c r="C33" s="91">
        <f t="shared" si="2"/>
        <v>19</v>
      </c>
      <c r="D33" s="5"/>
      <c r="E33" s="5" t="s">
        <v>29</v>
      </c>
      <c r="F33" s="5"/>
      <c r="G33" s="51"/>
      <c r="H33" s="59"/>
      <c r="I33" s="180"/>
      <c r="J33" s="5"/>
      <c r="K33" s="183"/>
      <c r="L33" s="67"/>
      <c r="M33" s="68"/>
      <c r="N33" s="87">
        <f t="shared" si="5"/>
        <v>0</v>
      </c>
      <c r="O33" s="67"/>
      <c r="P33" s="68"/>
      <c r="Q33" s="87">
        <f t="shared" si="6"/>
        <v>0</v>
      </c>
      <c r="S33" s="3"/>
      <c r="T33" s="8" t="s">
        <v>29</v>
      </c>
      <c r="U33" s="39" t="s">
        <v>29</v>
      </c>
      <c r="V33" s="39" t="s">
        <v>29</v>
      </c>
      <c r="W33" s="39" t="s">
        <v>29</v>
      </c>
      <c r="X33" s="39" t="s">
        <v>29</v>
      </c>
      <c r="Y33" s="39" t="s">
        <v>29</v>
      </c>
      <c r="Z33" s="10"/>
      <c r="AA33" s="39" t="s">
        <v>29</v>
      </c>
      <c r="AB33" s="188">
        <f t="shared" si="0"/>
        <v>0</v>
      </c>
      <c r="AC33" s="9" t="s">
        <v>29</v>
      </c>
    </row>
    <row r="34" spans="1:29" x14ac:dyDescent="0.2">
      <c r="A34" s="29"/>
      <c r="B34" s="132">
        <f t="shared" si="1"/>
        <v>0</v>
      </c>
      <c r="C34" s="91">
        <f t="shared" si="2"/>
        <v>20</v>
      </c>
      <c r="D34" s="5"/>
      <c r="E34" s="5" t="s">
        <v>29</v>
      </c>
      <c r="F34" s="5"/>
      <c r="G34" s="51"/>
      <c r="H34" s="59"/>
      <c r="I34" s="180"/>
      <c r="J34" s="5"/>
      <c r="K34" s="183"/>
      <c r="L34" s="67"/>
      <c r="M34" s="68"/>
      <c r="N34" s="87">
        <f t="shared" si="5"/>
        <v>0</v>
      </c>
      <c r="O34" s="67"/>
      <c r="P34" s="68"/>
      <c r="Q34" s="87">
        <f t="shared" si="6"/>
        <v>0</v>
      </c>
      <c r="T34" s="8" t="s">
        <v>29</v>
      </c>
      <c r="U34" s="39" t="s">
        <v>29</v>
      </c>
      <c r="V34" s="39" t="s">
        <v>29</v>
      </c>
      <c r="W34" s="39" t="s">
        <v>29</v>
      </c>
      <c r="X34" s="39" t="s">
        <v>29</v>
      </c>
      <c r="Y34" s="39" t="s">
        <v>29</v>
      </c>
      <c r="Z34" s="10"/>
      <c r="AA34" s="39" t="s">
        <v>29</v>
      </c>
      <c r="AB34" s="188">
        <f t="shared" si="0"/>
        <v>0</v>
      </c>
      <c r="AC34" s="9" t="s">
        <v>29</v>
      </c>
    </row>
    <row r="35" spans="1:29" x14ac:dyDescent="0.2">
      <c r="B35" s="132">
        <f t="shared" si="1"/>
        <v>0</v>
      </c>
      <c r="C35" s="91">
        <f t="shared" si="2"/>
        <v>21</v>
      </c>
      <c r="D35" s="5"/>
      <c r="E35" s="5" t="s">
        <v>29</v>
      </c>
      <c r="F35" s="5"/>
      <c r="G35" s="51"/>
      <c r="H35" s="59"/>
      <c r="I35" s="180"/>
      <c r="J35" s="5"/>
      <c r="K35" s="183"/>
      <c r="L35" s="67"/>
      <c r="M35" s="68"/>
      <c r="N35" s="87">
        <f t="shared" si="5"/>
        <v>0</v>
      </c>
      <c r="O35" s="67"/>
      <c r="P35" s="68"/>
      <c r="Q35" s="87">
        <f t="shared" si="6"/>
        <v>0</v>
      </c>
      <c r="T35" s="8" t="s">
        <v>29</v>
      </c>
      <c r="U35" s="39" t="s">
        <v>29</v>
      </c>
      <c r="V35" s="39" t="s">
        <v>29</v>
      </c>
      <c r="W35" s="39" t="s">
        <v>29</v>
      </c>
      <c r="X35" s="39" t="s">
        <v>29</v>
      </c>
      <c r="Y35" s="39" t="s">
        <v>29</v>
      </c>
      <c r="Z35" s="10"/>
      <c r="AA35" s="39" t="s">
        <v>29</v>
      </c>
      <c r="AB35" s="188">
        <f t="shared" si="0"/>
        <v>0</v>
      </c>
      <c r="AC35" s="9" t="s">
        <v>29</v>
      </c>
    </row>
    <row r="36" spans="1:29" s="31" customFormat="1" x14ac:dyDescent="0.2">
      <c r="B36" s="132">
        <f t="shared" si="1"/>
        <v>0</v>
      </c>
      <c r="C36" s="91">
        <f t="shared" si="2"/>
        <v>22</v>
      </c>
      <c r="D36" s="5"/>
      <c r="E36" s="5" t="s">
        <v>29</v>
      </c>
      <c r="F36" s="5"/>
      <c r="G36" s="51"/>
      <c r="H36" s="59"/>
      <c r="I36" s="180"/>
      <c r="J36" s="5"/>
      <c r="K36" s="183"/>
      <c r="L36" s="67"/>
      <c r="M36" s="68"/>
      <c r="N36" s="87">
        <f t="shared" si="5"/>
        <v>0</v>
      </c>
      <c r="O36" s="67"/>
      <c r="P36" s="68"/>
      <c r="Q36" s="87">
        <f t="shared" si="6"/>
        <v>0</v>
      </c>
      <c r="R36" s="1"/>
      <c r="T36" s="8" t="s">
        <v>29</v>
      </c>
      <c r="U36" s="39" t="s">
        <v>29</v>
      </c>
      <c r="V36" s="39" t="s">
        <v>29</v>
      </c>
      <c r="W36" s="39" t="s">
        <v>29</v>
      </c>
      <c r="X36" s="39" t="s">
        <v>29</v>
      </c>
      <c r="Y36" s="39" t="s">
        <v>29</v>
      </c>
      <c r="Z36" s="10"/>
      <c r="AA36" s="39" t="s">
        <v>29</v>
      </c>
      <c r="AB36" s="188">
        <f t="shared" si="0"/>
        <v>0</v>
      </c>
      <c r="AC36" s="9" t="s">
        <v>29</v>
      </c>
    </row>
    <row r="37" spans="1:29" s="31" customFormat="1" x14ac:dyDescent="0.2">
      <c r="B37" s="132">
        <f t="shared" si="1"/>
        <v>0</v>
      </c>
      <c r="C37" s="91">
        <f t="shared" si="2"/>
        <v>23</v>
      </c>
      <c r="D37" s="5"/>
      <c r="E37" s="5" t="s">
        <v>29</v>
      </c>
      <c r="F37" s="5"/>
      <c r="G37" s="51"/>
      <c r="H37" s="59"/>
      <c r="I37" s="180"/>
      <c r="J37" s="5"/>
      <c r="K37" s="183"/>
      <c r="L37" s="67"/>
      <c r="M37" s="68"/>
      <c r="N37" s="87">
        <f t="shared" si="5"/>
        <v>0</v>
      </c>
      <c r="O37" s="67"/>
      <c r="P37" s="68"/>
      <c r="Q37" s="87">
        <f t="shared" si="6"/>
        <v>0</v>
      </c>
      <c r="R37" s="1"/>
      <c r="T37" s="8" t="s">
        <v>29</v>
      </c>
      <c r="U37" s="39" t="s">
        <v>29</v>
      </c>
      <c r="V37" s="39" t="s">
        <v>29</v>
      </c>
      <c r="W37" s="39" t="s">
        <v>29</v>
      </c>
      <c r="X37" s="39" t="s">
        <v>29</v>
      </c>
      <c r="Y37" s="39" t="s">
        <v>29</v>
      </c>
      <c r="Z37" s="10"/>
      <c r="AA37" s="39" t="s">
        <v>29</v>
      </c>
      <c r="AB37" s="188">
        <f t="shared" si="0"/>
        <v>0</v>
      </c>
      <c r="AC37" s="9" t="s">
        <v>29</v>
      </c>
    </row>
    <row r="38" spans="1:29" x14ac:dyDescent="0.2">
      <c r="B38" s="132">
        <f t="shared" si="1"/>
        <v>0</v>
      </c>
      <c r="C38" s="91">
        <f t="shared" si="2"/>
        <v>24</v>
      </c>
      <c r="D38" s="5"/>
      <c r="E38" s="5" t="s">
        <v>29</v>
      </c>
      <c r="F38" s="5"/>
      <c r="G38" s="51"/>
      <c r="H38" s="59"/>
      <c r="I38" s="180"/>
      <c r="J38" s="5"/>
      <c r="K38" s="183"/>
      <c r="L38" s="67"/>
      <c r="M38" s="68"/>
      <c r="N38" s="87">
        <f t="shared" si="5"/>
        <v>0</v>
      </c>
      <c r="O38" s="67"/>
      <c r="P38" s="68"/>
      <c r="Q38" s="87">
        <f t="shared" si="6"/>
        <v>0</v>
      </c>
      <c r="T38" s="8" t="s">
        <v>29</v>
      </c>
      <c r="U38" s="39" t="s">
        <v>29</v>
      </c>
      <c r="V38" s="39" t="s">
        <v>29</v>
      </c>
      <c r="W38" s="39" t="s">
        <v>29</v>
      </c>
      <c r="X38" s="39" t="s">
        <v>29</v>
      </c>
      <c r="Y38" s="39" t="s">
        <v>29</v>
      </c>
      <c r="Z38" s="10"/>
      <c r="AA38" s="39" t="s">
        <v>29</v>
      </c>
      <c r="AB38" s="188">
        <f t="shared" si="0"/>
        <v>0</v>
      </c>
      <c r="AC38" s="9" t="s">
        <v>29</v>
      </c>
    </row>
    <row r="39" spans="1:29" x14ac:dyDescent="0.2">
      <c r="B39" s="132">
        <f t="shared" si="1"/>
        <v>0</v>
      </c>
      <c r="C39" s="91">
        <f t="shared" si="2"/>
        <v>25</v>
      </c>
      <c r="D39" s="5"/>
      <c r="E39" s="5" t="s">
        <v>29</v>
      </c>
      <c r="F39" s="5"/>
      <c r="G39" s="51"/>
      <c r="H39" s="59"/>
      <c r="I39" s="180"/>
      <c r="J39" s="5"/>
      <c r="K39" s="183"/>
      <c r="L39" s="67"/>
      <c r="M39" s="68"/>
      <c r="N39" s="87">
        <f t="shared" si="5"/>
        <v>0</v>
      </c>
      <c r="O39" s="67"/>
      <c r="P39" s="68"/>
      <c r="Q39" s="87">
        <f t="shared" si="6"/>
        <v>0</v>
      </c>
      <c r="T39" s="8" t="s">
        <v>29</v>
      </c>
      <c r="U39" s="39" t="s">
        <v>29</v>
      </c>
      <c r="V39" s="39" t="s">
        <v>29</v>
      </c>
      <c r="W39" s="39" t="s">
        <v>29</v>
      </c>
      <c r="X39" s="39" t="s">
        <v>29</v>
      </c>
      <c r="Y39" s="39" t="s">
        <v>29</v>
      </c>
      <c r="Z39" s="10"/>
      <c r="AA39" s="39" t="s">
        <v>29</v>
      </c>
      <c r="AB39" s="188">
        <f t="shared" si="0"/>
        <v>0</v>
      </c>
      <c r="AC39" s="9" t="s">
        <v>29</v>
      </c>
    </row>
    <row r="40" spans="1:29" x14ac:dyDescent="0.2">
      <c r="B40" s="132">
        <f t="shared" si="1"/>
        <v>0</v>
      </c>
      <c r="C40" s="91">
        <f t="shared" si="2"/>
        <v>26</v>
      </c>
      <c r="D40" s="5"/>
      <c r="E40" s="5" t="s">
        <v>29</v>
      </c>
      <c r="F40" s="5"/>
      <c r="G40" s="51"/>
      <c r="H40" s="59"/>
      <c r="I40" s="180"/>
      <c r="J40" s="5"/>
      <c r="K40" s="183"/>
      <c r="L40" s="67"/>
      <c r="M40" s="68"/>
      <c r="N40" s="87">
        <f t="shared" si="5"/>
        <v>0</v>
      </c>
      <c r="O40" s="67"/>
      <c r="P40" s="68"/>
      <c r="Q40" s="87">
        <f t="shared" si="6"/>
        <v>0</v>
      </c>
      <c r="T40" s="8" t="s">
        <v>29</v>
      </c>
      <c r="U40" s="39" t="s">
        <v>29</v>
      </c>
      <c r="V40" s="39" t="s">
        <v>29</v>
      </c>
      <c r="W40" s="39" t="s">
        <v>29</v>
      </c>
      <c r="X40" s="39" t="s">
        <v>29</v>
      </c>
      <c r="Y40" s="39" t="s">
        <v>29</v>
      </c>
      <c r="Z40" s="10"/>
      <c r="AA40" s="39" t="s">
        <v>29</v>
      </c>
      <c r="AB40" s="188">
        <f t="shared" si="0"/>
        <v>0</v>
      </c>
      <c r="AC40" s="9" t="s">
        <v>29</v>
      </c>
    </row>
    <row r="41" spans="1:29" x14ac:dyDescent="0.2">
      <c r="B41" s="132">
        <f t="shared" si="1"/>
        <v>0</v>
      </c>
      <c r="C41" s="91">
        <f t="shared" si="2"/>
        <v>27</v>
      </c>
      <c r="D41" s="5"/>
      <c r="E41" s="5" t="s">
        <v>29</v>
      </c>
      <c r="F41" s="5"/>
      <c r="G41" s="51"/>
      <c r="H41" s="59"/>
      <c r="I41" s="180"/>
      <c r="J41" s="5"/>
      <c r="K41" s="183"/>
      <c r="L41" s="67"/>
      <c r="M41" s="68"/>
      <c r="N41" s="87">
        <f t="shared" si="5"/>
        <v>0</v>
      </c>
      <c r="O41" s="67"/>
      <c r="P41" s="68"/>
      <c r="Q41" s="87">
        <f t="shared" si="6"/>
        <v>0</v>
      </c>
      <c r="T41" s="8" t="s">
        <v>29</v>
      </c>
      <c r="U41" s="39" t="s">
        <v>29</v>
      </c>
      <c r="V41" s="39" t="s">
        <v>29</v>
      </c>
      <c r="W41" s="39" t="s">
        <v>29</v>
      </c>
      <c r="X41" s="39" t="s">
        <v>29</v>
      </c>
      <c r="Y41" s="39" t="s">
        <v>29</v>
      </c>
      <c r="Z41" s="10"/>
      <c r="AA41" s="39" t="s">
        <v>29</v>
      </c>
      <c r="AB41" s="188">
        <f t="shared" si="0"/>
        <v>0</v>
      </c>
      <c r="AC41" s="9" t="s">
        <v>29</v>
      </c>
    </row>
    <row r="42" spans="1:29" x14ac:dyDescent="0.2">
      <c r="B42" s="132">
        <f t="shared" si="1"/>
        <v>0</v>
      </c>
      <c r="C42" s="91">
        <f t="shared" si="2"/>
        <v>28</v>
      </c>
      <c r="D42" s="5"/>
      <c r="E42" s="5" t="s">
        <v>29</v>
      </c>
      <c r="F42" s="5"/>
      <c r="G42" s="51"/>
      <c r="H42" s="59"/>
      <c r="I42" s="180"/>
      <c r="J42" s="5"/>
      <c r="K42" s="183"/>
      <c r="L42" s="67"/>
      <c r="M42" s="68"/>
      <c r="N42" s="87">
        <f t="shared" si="5"/>
        <v>0</v>
      </c>
      <c r="O42" s="67"/>
      <c r="P42" s="68"/>
      <c r="Q42" s="87">
        <f t="shared" si="6"/>
        <v>0</v>
      </c>
      <c r="T42" s="8" t="s">
        <v>29</v>
      </c>
      <c r="U42" s="39" t="s">
        <v>29</v>
      </c>
      <c r="V42" s="39" t="s">
        <v>29</v>
      </c>
      <c r="W42" s="39" t="s">
        <v>29</v>
      </c>
      <c r="X42" s="39" t="s">
        <v>29</v>
      </c>
      <c r="Y42" s="39" t="s">
        <v>29</v>
      </c>
      <c r="Z42" s="10"/>
      <c r="AA42" s="39" t="s">
        <v>29</v>
      </c>
      <c r="AB42" s="188">
        <f t="shared" si="0"/>
        <v>0</v>
      </c>
      <c r="AC42" s="9" t="s">
        <v>29</v>
      </c>
    </row>
    <row r="43" spans="1:29" x14ac:dyDescent="0.2">
      <c r="B43" s="132">
        <f t="shared" si="1"/>
        <v>0</v>
      </c>
      <c r="C43" s="91">
        <f t="shared" si="2"/>
        <v>29</v>
      </c>
      <c r="D43" s="5"/>
      <c r="E43" s="5" t="s">
        <v>29</v>
      </c>
      <c r="F43" s="5"/>
      <c r="G43" s="51"/>
      <c r="H43" s="59"/>
      <c r="I43" s="180"/>
      <c r="J43" s="5"/>
      <c r="K43" s="183"/>
      <c r="L43" s="67"/>
      <c r="M43" s="68"/>
      <c r="N43" s="87">
        <f t="shared" si="5"/>
        <v>0</v>
      </c>
      <c r="O43" s="67"/>
      <c r="P43" s="68"/>
      <c r="Q43" s="87">
        <f t="shared" si="6"/>
        <v>0</v>
      </c>
      <c r="T43" s="8" t="s">
        <v>29</v>
      </c>
      <c r="U43" s="39" t="s">
        <v>29</v>
      </c>
      <c r="V43" s="39" t="s">
        <v>29</v>
      </c>
      <c r="W43" s="39" t="s">
        <v>29</v>
      </c>
      <c r="X43" s="39" t="s">
        <v>29</v>
      </c>
      <c r="Y43" s="39" t="s">
        <v>29</v>
      </c>
      <c r="Z43" s="10"/>
      <c r="AA43" s="39" t="s">
        <v>29</v>
      </c>
      <c r="AB43" s="188">
        <f t="shared" si="0"/>
        <v>0</v>
      </c>
      <c r="AC43" s="9" t="s">
        <v>29</v>
      </c>
    </row>
    <row r="44" spans="1:29" x14ac:dyDescent="0.2">
      <c r="B44" s="132">
        <f t="shared" si="1"/>
        <v>0</v>
      </c>
      <c r="C44" s="91">
        <f t="shared" si="2"/>
        <v>30</v>
      </c>
      <c r="D44" s="5"/>
      <c r="E44" s="5" t="s">
        <v>29</v>
      </c>
      <c r="F44" s="5"/>
      <c r="G44" s="51"/>
      <c r="H44" s="59"/>
      <c r="I44" s="180"/>
      <c r="J44" s="5"/>
      <c r="K44" s="183"/>
      <c r="L44" s="67"/>
      <c r="M44" s="68"/>
      <c r="N44" s="87">
        <f t="shared" si="5"/>
        <v>0</v>
      </c>
      <c r="O44" s="67"/>
      <c r="P44" s="68"/>
      <c r="Q44" s="87">
        <f t="shared" si="6"/>
        <v>0</v>
      </c>
      <c r="T44" s="8" t="s">
        <v>29</v>
      </c>
      <c r="U44" s="39" t="s">
        <v>29</v>
      </c>
      <c r="V44" s="39" t="s">
        <v>29</v>
      </c>
      <c r="W44" s="39" t="s">
        <v>29</v>
      </c>
      <c r="X44" s="39" t="s">
        <v>29</v>
      </c>
      <c r="Y44" s="39" t="s">
        <v>29</v>
      </c>
      <c r="Z44" s="10"/>
      <c r="AA44" s="39" t="s">
        <v>29</v>
      </c>
      <c r="AB44" s="188">
        <f t="shared" si="0"/>
        <v>0</v>
      </c>
      <c r="AC44" s="9" t="s">
        <v>29</v>
      </c>
    </row>
    <row r="45" spans="1:29" x14ac:dyDescent="0.2">
      <c r="B45" s="132">
        <f t="shared" si="1"/>
        <v>0</v>
      </c>
      <c r="C45" s="91">
        <f t="shared" si="2"/>
        <v>31</v>
      </c>
      <c r="D45" s="5"/>
      <c r="E45" s="5" t="s">
        <v>29</v>
      </c>
      <c r="F45" s="5"/>
      <c r="G45" s="51"/>
      <c r="H45" s="59"/>
      <c r="I45" s="180"/>
      <c r="J45" s="5"/>
      <c r="K45" s="183"/>
      <c r="L45" s="67"/>
      <c r="M45" s="68"/>
      <c r="N45" s="87">
        <f t="shared" si="5"/>
        <v>0</v>
      </c>
      <c r="O45" s="67"/>
      <c r="P45" s="68"/>
      <c r="Q45" s="87">
        <f t="shared" si="6"/>
        <v>0</v>
      </c>
      <c r="T45" s="8" t="s">
        <v>29</v>
      </c>
      <c r="U45" s="39" t="s">
        <v>29</v>
      </c>
      <c r="V45" s="39" t="s">
        <v>29</v>
      </c>
      <c r="W45" s="39" t="s">
        <v>29</v>
      </c>
      <c r="X45" s="39" t="s">
        <v>29</v>
      </c>
      <c r="Y45" s="39" t="s">
        <v>29</v>
      </c>
      <c r="Z45" s="10"/>
      <c r="AA45" s="39" t="s">
        <v>29</v>
      </c>
      <c r="AB45" s="188">
        <f t="shared" si="0"/>
        <v>0</v>
      </c>
      <c r="AC45" s="9" t="s">
        <v>29</v>
      </c>
    </row>
    <row r="46" spans="1:29" x14ac:dyDescent="0.2">
      <c r="B46" s="132">
        <f t="shared" si="1"/>
        <v>0</v>
      </c>
      <c r="C46" s="91">
        <f t="shared" si="2"/>
        <v>32</v>
      </c>
      <c r="D46" s="5"/>
      <c r="E46" s="5" t="s">
        <v>29</v>
      </c>
      <c r="F46" s="5"/>
      <c r="G46" s="51"/>
      <c r="H46" s="59"/>
      <c r="I46" s="180"/>
      <c r="J46" s="5"/>
      <c r="K46" s="183"/>
      <c r="L46" s="67"/>
      <c r="M46" s="68"/>
      <c r="N46" s="87">
        <f t="shared" si="5"/>
        <v>0</v>
      </c>
      <c r="O46" s="67"/>
      <c r="P46" s="68"/>
      <c r="Q46" s="87">
        <f t="shared" si="6"/>
        <v>0</v>
      </c>
      <c r="T46" s="8" t="s">
        <v>29</v>
      </c>
      <c r="U46" s="39" t="s">
        <v>29</v>
      </c>
      <c r="V46" s="39" t="s">
        <v>29</v>
      </c>
      <c r="W46" s="39" t="s">
        <v>29</v>
      </c>
      <c r="X46" s="39" t="s">
        <v>29</v>
      </c>
      <c r="Y46" s="39" t="s">
        <v>29</v>
      </c>
      <c r="Z46" s="10"/>
      <c r="AA46" s="39" t="s">
        <v>29</v>
      </c>
      <c r="AB46" s="188">
        <f t="shared" si="0"/>
        <v>0</v>
      </c>
      <c r="AC46" s="9" t="s">
        <v>29</v>
      </c>
    </row>
    <row r="47" spans="1:29" x14ac:dyDescent="0.2">
      <c r="B47" s="132">
        <f t="shared" si="1"/>
        <v>0</v>
      </c>
      <c r="C47" s="91">
        <f t="shared" si="2"/>
        <v>33</v>
      </c>
      <c r="D47" s="5"/>
      <c r="E47" s="5" t="s">
        <v>29</v>
      </c>
      <c r="F47" s="5"/>
      <c r="G47" s="51"/>
      <c r="H47" s="59"/>
      <c r="I47" s="180"/>
      <c r="J47" s="5"/>
      <c r="K47" s="183"/>
      <c r="L47" s="67"/>
      <c r="M47" s="68"/>
      <c r="N47" s="87">
        <f t="shared" si="5"/>
        <v>0</v>
      </c>
      <c r="O47" s="67"/>
      <c r="P47" s="68"/>
      <c r="Q47" s="87">
        <f t="shared" si="6"/>
        <v>0</v>
      </c>
      <c r="T47" s="8" t="s">
        <v>29</v>
      </c>
      <c r="U47" s="39" t="s">
        <v>29</v>
      </c>
      <c r="V47" s="39" t="s">
        <v>29</v>
      </c>
      <c r="W47" s="39" t="s">
        <v>29</v>
      </c>
      <c r="X47" s="39" t="s">
        <v>29</v>
      </c>
      <c r="Y47" s="39" t="s">
        <v>29</v>
      </c>
      <c r="Z47" s="10"/>
      <c r="AA47" s="39" t="s">
        <v>29</v>
      </c>
      <c r="AB47" s="188">
        <f t="shared" si="0"/>
        <v>0</v>
      </c>
      <c r="AC47" s="9" t="s">
        <v>29</v>
      </c>
    </row>
    <row r="48" spans="1:29" x14ac:dyDescent="0.2">
      <c r="B48" s="132">
        <f t="shared" si="1"/>
        <v>0</v>
      </c>
      <c r="C48" s="91">
        <f t="shared" si="2"/>
        <v>34</v>
      </c>
      <c r="D48" s="5"/>
      <c r="E48" s="5" t="s">
        <v>29</v>
      </c>
      <c r="F48" s="5"/>
      <c r="G48" s="51"/>
      <c r="H48" s="59"/>
      <c r="I48" s="180"/>
      <c r="J48" s="5"/>
      <c r="K48" s="183"/>
      <c r="L48" s="67"/>
      <c r="M48" s="68"/>
      <c r="N48" s="87">
        <f t="shared" si="5"/>
        <v>0</v>
      </c>
      <c r="O48" s="67"/>
      <c r="P48" s="68"/>
      <c r="Q48" s="87">
        <f t="shared" si="6"/>
        <v>0</v>
      </c>
      <c r="T48" s="8" t="s">
        <v>29</v>
      </c>
      <c r="U48" s="39" t="s">
        <v>29</v>
      </c>
      <c r="V48" s="39" t="s">
        <v>29</v>
      </c>
      <c r="W48" s="39" t="s">
        <v>29</v>
      </c>
      <c r="X48" s="39" t="s">
        <v>29</v>
      </c>
      <c r="Y48" s="39" t="s">
        <v>29</v>
      </c>
      <c r="Z48" s="10"/>
      <c r="AA48" s="39" t="s">
        <v>29</v>
      </c>
      <c r="AB48" s="188">
        <f t="shared" si="0"/>
        <v>0</v>
      </c>
      <c r="AC48" s="9" t="s">
        <v>29</v>
      </c>
    </row>
    <row r="49" spans="2:29" x14ac:dyDescent="0.2">
      <c r="B49" s="132">
        <f t="shared" si="1"/>
        <v>0</v>
      </c>
      <c r="C49" s="91">
        <f t="shared" si="2"/>
        <v>35</v>
      </c>
      <c r="D49" s="5"/>
      <c r="E49" s="5" t="s">
        <v>29</v>
      </c>
      <c r="F49" s="5"/>
      <c r="G49" s="51"/>
      <c r="H49" s="59"/>
      <c r="I49" s="180"/>
      <c r="J49" s="5"/>
      <c r="K49" s="183"/>
      <c r="L49" s="67"/>
      <c r="M49" s="68"/>
      <c r="N49" s="87">
        <f>L49+M49</f>
        <v>0</v>
      </c>
      <c r="O49" s="67"/>
      <c r="P49" s="68"/>
      <c r="Q49" s="87">
        <f>O49+P49</f>
        <v>0</v>
      </c>
      <c r="T49" s="8" t="s">
        <v>29</v>
      </c>
      <c r="U49" s="39" t="s">
        <v>29</v>
      </c>
      <c r="V49" s="39" t="s">
        <v>29</v>
      </c>
      <c r="W49" s="39" t="s">
        <v>29</v>
      </c>
      <c r="X49" s="39" t="s">
        <v>29</v>
      </c>
      <c r="Y49" s="39" t="s">
        <v>29</v>
      </c>
      <c r="Z49" s="10"/>
      <c r="AA49" s="39" t="s">
        <v>29</v>
      </c>
      <c r="AB49" s="188">
        <f t="shared" si="0"/>
        <v>0</v>
      </c>
      <c r="AC49" s="9" t="s">
        <v>29</v>
      </c>
    </row>
    <row r="50" spans="2:29" x14ac:dyDescent="0.2">
      <c r="B50" s="132">
        <f t="shared" si="1"/>
        <v>0</v>
      </c>
      <c r="C50" s="91">
        <f>C49+1</f>
        <v>36</v>
      </c>
      <c r="D50" s="5"/>
      <c r="E50" s="5" t="s">
        <v>29</v>
      </c>
      <c r="F50" s="5"/>
      <c r="G50" s="51"/>
      <c r="H50" s="59"/>
      <c r="I50" s="180"/>
      <c r="J50" s="5"/>
      <c r="K50" s="183"/>
      <c r="L50" s="67"/>
      <c r="M50" s="68"/>
      <c r="N50" s="87">
        <f>L50+M50</f>
        <v>0</v>
      </c>
      <c r="O50" s="67"/>
      <c r="P50" s="68"/>
      <c r="Q50" s="87">
        <f>O50+P50</f>
        <v>0</v>
      </c>
      <c r="T50" s="8" t="s">
        <v>29</v>
      </c>
      <c r="U50" s="39" t="s">
        <v>29</v>
      </c>
      <c r="V50" s="39" t="s">
        <v>29</v>
      </c>
      <c r="W50" s="39" t="s">
        <v>29</v>
      </c>
      <c r="X50" s="39" t="s">
        <v>29</v>
      </c>
      <c r="Y50" s="39" t="s">
        <v>29</v>
      </c>
      <c r="Z50" s="10"/>
      <c r="AA50" s="39" t="s">
        <v>29</v>
      </c>
      <c r="AB50" s="188">
        <f>IF(AA50="inclusief",Q50-Z50,IF(AA50="exclusief",O50-Z50,0))</f>
        <v>0</v>
      </c>
      <c r="AC50" s="9" t="s">
        <v>29</v>
      </c>
    </row>
    <row r="51" spans="2:29" x14ac:dyDescent="0.2">
      <c r="B51" s="132">
        <f t="shared" si="1"/>
        <v>0</v>
      </c>
      <c r="C51" s="91">
        <f>C50+1</f>
        <v>37</v>
      </c>
      <c r="D51" s="5"/>
      <c r="E51" s="5" t="s">
        <v>29</v>
      </c>
      <c r="F51" s="5"/>
      <c r="G51" s="51"/>
      <c r="H51" s="59"/>
      <c r="I51" s="180"/>
      <c r="J51" s="5"/>
      <c r="K51" s="183"/>
      <c r="L51" s="67"/>
      <c r="M51" s="68"/>
      <c r="N51" s="87">
        <f>L51+M51</f>
        <v>0</v>
      </c>
      <c r="O51" s="67"/>
      <c r="P51" s="68"/>
      <c r="Q51" s="87">
        <f>O51+P51</f>
        <v>0</v>
      </c>
      <c r="T51" s="8" t="s">
        <v>29</v>
      </c>
      <c r="U51" s="39" t="s">
        <v>29</v>
      </c>
      <c r="V51" s="39" t="s">
        <v>29</v>
      </c>
      <c r="W51" s="39" t="s">
        <v>29</v>
      </c>
      <c r="X51" s="39" t="s">
        <v>29</v>
      </c>
      <c r="Y51" s="39" t="s">
        <v>29</v>
      </c>
      <c r="Z51" s="10"/>
      <c r="AA51" s="39" t="s">
        <v>29</v>
      </c>
      <c r="AB51" s="188">
        <f>IF(AA51="inclusief",Q51-Z51,IF(AA51="exclusief",O51-Z51,0))</f>
        <v>0</v>
      </c>
      <c r="AC51" s="9" t="s">
        <v>29</v>
      </c>
    </row>
    <row r="52" spans="2:29" x14ac:dyDescent="0.2">
      <c r="B52" s="132">
        <f t="shared" si="1"/>
        <v>0</v>
      </c>
      <c r="C52" s="91">
        <f>C51+1</f>
        <v>38</v>
      </c>
      <c r="D52" s="5"/>
      <c r="E52" s="5" t="s">
        <v>29</v>
      </c>
      <c r="F52" s="5"/>
      <c r="G52" s="51"/>
      <c r="H52" s="59"/>
      <c r="I52" s="180"/>
      <c r="J52" s="5"/>
      <c r="K52" s="183"/>
      <c r="L52" s="67"/>
      <c r="M52" s="68"/>
      <c r="N52" s="87">
        <f>L52+M52</f>
        <v>0</v>
      </c>
      <c r="O52" s="67"/>
      <c r="P52" s="68"/>
      <c r="Q52" s="87">
        <f>O52+P52</f>
        <v>0</v>
      </c>
      <c r="T52" s="8" t="s">
        <v>29</v>
      </c>
      <c r="U52" s="39" t="s">
        <v>29</v>
      </c>
      <c r="V52" s="39" t="s">
        <v>29</v>
      </c>
      <c r="W52" s="39" t="s">
        <v>29</v>
      </c>
      <c r="X52" s="39" t="s">
        <v>29</v>
      </c>
      <c r="Y52" s="39" t="s">
        <v>29</v>
      </c>
      <c r="Z52" s="10"/>
      <c r="AA52" s="39" t="s">
        <v>29</v>
      </c>
      <c r="AB52" s="188">
        <f>IF(AA52="inclusief",Q52-Z52,IF(AA52="exclusief",O52-Z52,0))</f>
        <v>0</v>
      </c>
      <c r="AC52" s="9" t="s">
        <v>29</v>
      </c>
    </row>
    <row r="53" spans="2:29" ht="15" thickBot="1" x14ac:dyDescent="0.25">
      <c r="B53" s="133"/>
      <c r="C53" s="92"/>
      <c r="D53" s="73"/>
      <c r="E53" s="73"/>
      <c r="F53" s="73"/>
      <c r="G53" s="74"/>
      <c r="H53" s="75"/>
      <c r="I53" s="181"/>
      <c r="J53" s="73"/>
      <c r="K53" s="184"/>
      <c r="L53" s="76"/>
      <c r="M53" s="77"/>
      <c r="N53" s="88"/>
      <c r="O53" s="76"/>
      <c r="P53" s="77"/>
      <c r="Q53" s="88"/>
      <c r="T53" s="78"/>
      <c r="U53" s="79"/>
      <c r="V53" s="79"/>
      <c r="W53" s="79"/>
      <c r="X53" s="79"/>
      <c r="Y53" s="79"/>
      <c r="Z53" s="80"/>
      <c r="AA53" s="79"/>
      <c r="AB53" s="189"/>
      <c r="AC53" s="81"/>
    </row>
    <row r="54" spans="2:29" ht="15" customHeight="1" thickBot="1" x14ac:dyDescent="0.25">
      <c r="B54" s="206" t="s">
        <v>143</v>
      </c>
      <c r="C54" s="207"/>
      <c r="D54" s="207"/>
      <c r="E54" s="207"/>
      <c r="F54" s="207"/>
      <c r="G54" s="207"/>
      <c r="H54" s="207"/>
      <c r="I54" s="207"/>
      <c r="J54" s="207"/>
      <c r="K54" s="207"/>
      <c r="L54" s="82">
        <f t="shared" ref="L54:Q54" si="7">SUBTOTAL(9,L15:L53)</f>
        <v>0</v>
      </c>
      <c r="M54" s="83">
        <f t="shared" si="7"/>
        <v>0</v>
      </c>
      <c r="N54" s="84">
        <f t="shared" si="7"/>
        <v>0</v>
      </c>
      <c r="O54" s="85">
        <f t="shared" si="7"/>
        <v>0</v>
      </c>
      <c r="P54" s="83">
        <f t="shared" si="7"/>
        <v>0</v>
      </c>
      <c r="Q54" s="84">
        <f t="shared" si="7"/>
        <v>0</v>
      </c>
      <c r="T54" s="237"/>
      <c r="U54" s="238"/>
      <c r="V54" s="238"/>
      <c r="W54" s="238"/>
      <c r="X54" s="238"/>
      <c r="Y54" s="238"/>
      <c r="Z54" s="46"/>
      <c r="AA54" s="40"/>
      <c r="AB54" s="190"/>
      <c r="AC54" s="47"/>
    </row>
    <row r="55" spans="2:29" ht="15" customHeight="1" thickBot="1" x14ac:dyDescent="0.25">
      <c r="B55" s="206" t="s">
        <v>112</v>
      </c>
      <c r="C55" s="207"/>
      <c r="D55" s="207"/>
      <c r="E55" s="207"/>
      <c r="F55" s="207"/>
      <c r="G55" s="207"/>
      <c r="H55" s="207"/>
      <c r="I55" s="207"/>
      <c r="J55" s="207"/>
      <c r="K55" s="207"/>
      <c r="L55" s="82">
        <f t="shared" ref="L55:Q55" si="8">SUM(L15:L53)</f>
        <v>0</v>
      </c>
      <c r="M55" s="83">
        <f t="shared" si="8"/>
        <v>0</v>
      </c>
      <c r="N55" s="84">
        <f t="shared" si="8"/>
        <v>0</v>
      </c>
      <c r="O55" s="85">
        <f t="shared" si="8"/>
        <v>0</v>
      </c>
      <c r="P55" s="83">
        <f t="shared" si="8"/>
        <v>0</v>
      </c>
      <c r="Q55" s="84">
        <f t="shared" si="8"/>
        <v>0</v>
      </c>
      <c r="T55" s="237"/>
      <c r="U55" s="238"/>
      <c r="V55" s="238"/>
      <c r="W55" s="238"/>
      <c r="X55" s="238"/>
      <c r="Y55" s="238"/>
      <c r="Z55" s="46">
        <f>SUM(Z15:Z53)</f>
        <v>0</v>
      </c>
      <c r="AA55" s="40"/>
      <c r="AB55" s="190">
        <f>SUM(AB15:AB53)</f>
        <v>0</v>
      </c>
      <c r="AC55" s="47"/>
    </row>
    <row r="56" spans="2:29" ht="15" customHeight="1" x14ac:dyDescent="0.2">
      <c r="B56" s="120"/>
      <c r="C56" s="120"/>
      <c r="D56" s="120"/>
      <c r="E56" s="120"/>
      <c r="F56" s="120"/>
      <c r="G56" s="120"/>
      <c r="H56" s="120"/>
      <c r="I56" s="120"/>
      <c r="J56" s="16"/>
      <c r="K56" s="16"/>
      <c r="L56" s="16"/>
      <c r="M56" s="147"/>
      <c r="N56" s="16"/>
      <c r="O56" s="123"/>
      <c r="P56" s="120"/>
      <c r="Q56" s="120"/>
      <c r="T56" s="120"/>
      <c r="U56" s="120"/>
      <c r="V56" s="120"/>
      <c r="W56" s="120"/>
      <c r="X56" s="120"/>
      <c r="Y56" s="120"/>
      <c r="Z56" s="120"/>
      <c r="AA56" s="120"/>
      <c r="AB56" s="191"/>
      <c r="AC56" s="120"/>
    </row>
    <row r="57" spans="2:29" ht="15" thickBot="1" x14ac:dyDescent="0.25">
      <c r="B57" s="120"/>
      <c r="C57" s="123"/>
      <c r="D57" s="123"/>
      <c r="E57" s="148"/>
      <c r="F57" s="148"/>
      <c r="G57" s="148"/>
      <c r="H57" s="273"/>
      <c r="I57" s="273"/>
      <c r="J57" s="142"/>
      <c r="K57" s="148"/>
      <c r="L57" s="148"/>
      <c r="M57" s="148"/>
      <c r="N57" s="148"/>
      <c r="O57" s="148"/>
      <c r="P57" s="123"/>
      <c r="Q57" s="123"/>
      <c r="T57" s="120"/>
      <c r="U57" s="120"/>
      <c r="V57" s="120"/>
      <c r="W57" s="120"/>
      <c r="X57" s="120"/>
      <c r="Y57" s="120"/>
      <c r="Z57" s="120"/>
      <c r="AA57" s="120"/>
      <c r="AB57" s="191"/>
      <c r="AC57" s="120"/>
    </row>
    <row r="58" spans="2:29" ht="15" thickBot="1" x14ac:dyDescent="0.25">
      <c r="B58" s="120"/>
      <c r="C58" s="264" t="s">
        <v>130</v>
      </c>
      <c r="D58" s="265"/>
      <c r="E58" s="265"/>
      <c r="F58" s="265"/>
      <c r="G58" s="266"/>
      <c r="H58" s="113" t="s">
        <v>12</v>
      </c>
      <c r="I58" s="113" t="s">
        <v>13</v>
      </c>
      <c r="J58" s="142"/>
      <c r="K58" s="142"/>
      <c r="L58" s="142"/>
      <c r="M58" s="142"/>
      <c r="N58" s="142"/>
      <c r="O58" s="142"/>
      <c r="P58" s="142"/>
      <c r="Q58" s="123"/>
      <c r="T58" s="151" t="s">
        <v>139</v>
      </c>
      <c r="U58" s="152"/>
      <c r="V58" s="153"/>
      <c r="W58" s="239"/>
      <c r="X58" s="120"/>
      <c r="Y58" s="120"/>
      <c r="Z58" s="120"/>
      <c r="AA58" s="120"/>
      <c r="AB58" s="191"/>
      <c r="AC58" s="120"/>
    </row>
    <row r="59" spans="2:29" ht="15" thickBot="1" x14ac:dyDescent="0.25">
      <c r="B59" s="120"/>
      <c r="C59" s="267" t="s">
        <v>132</v>
      </c>
      <c r="D59" s="268"/>
      <c r="E59" s="268"/>
      <c r="F59" s="268"/>
      <c r="G59" s="269"/>
      <c r="H59" s="114">
        <f t="shared" ref="H59:H73" si="9">SUMIF($E$12:$E$53,$C59,$O$12:$O$53)</f>
        <v>0</v>
      </c>
      <c r="I59" s="115">
        <f t="shared" ref="I59:I73" si="10">SUMIF($E$12:$E$53,$C59,$Q$12:$Q$53)</f>
        <v>0</v>
      </c>
      <c r="J59" s="142"/>
      <c r="K59" s="142"/>
      <c r="L59" s="142"/>
      <c r="M59" s="142"/>
      <c r="N59" s="142"/>
      <c r="O59" s="142"/>
      <c r="P59" s="142"/>
      <c r="Q59" s="120"/>
      <c r="T59" s="154" t="s">
        <v>5</v>
      </c>
      <c r="U59" s="201"/>
      <c r="V59" s="202"/>
      <c r="W59" s="240"/>
      <c r="X59" s="120"/>
      <c r="Y59" s="120"/>
      <c r="Z59" s="120"/>
      <c r="AA59" s="120"/>
      <c r="AB59" s="191"/>
      <c r="AC59" s="120"/>
    </row>
    <row r="60" spans="2:29" ht="15" thickBot="1" x14ac:dyDescent="0.25">
      <c r="B60" s="120"/>
      <c r="C60" s="203" t="s">
        <v>133</v>
      </c>
      <c r="D60" s="204"/>
      <c r="E60" s="204"/>
      <c r="F60" s="204"/>
      <c r="G60" s="205"/>
      <c r="H60" s="114">
        <f t="shared" si="9"/>
        <v>0</v>
      </c>
      <c r="I60" s="115">
        <f t="shared" si="10"/>
        <v>0</v>
      </c>
      <c r="J60" s="142"/>
      <c r="K60" s="142"/>
      <c r="L60" s="142"/>
      <c r="M60" s="142"/>
      <c r="N60" s="142"/>
      <c r="O60" s="142"/>
      <c r="P60" s="142"/>
      <c r="Q60" s="120"/>
      <c r="T60" s="155" t="s">
        <v>85</v>
      </c>
      <c r="U60" s="201"/>
      <c r="V60" s="202"/>
      <c r="W60" s="241"/>
      <c r="X60" s="120"/>
      <c r="Y60" s="120"/>
      <c r="Z60" s="120"/>
      <c r="AA60" s="120"/>
      <c r="AB60" s="191"/>
      <c r="AC60" s="120"/>
    </row>
    <row r="61" spans="2:29" ht="20.100000000000001" customHeight="1" thickBot="1" x14ac:dyDescent="0.25">
      <c r="B61" s="120"/>
      <c r="C61" s="203" t="s">
        <v>134</v>
      </c>
      <c r="D61" s="204"/>
      <c r="E61" s="204"/>
      <c r="F61" s="204"/>
      <c r="G61" s="205"/>
      <c r="H61" s="114">
        <f t="shared" si="9"/>
        <v>0</v>
      </c>
      <c r="I61" s="115">
        <f t="shared" si="10"/>
        <v>0</v>
      </c>
      <c r="J61" s="142"/>
      <c r="K61" s="142"/>
      <c r="L61" s="142"/>
      <c r="M61" s="142"/>
      <c r="N61" s="142"/>
      <c r="O61" s="142"/>
      <c r="P61" s="142"/>
      <c r="Q61" s="120"/>
      <c r="T61" s="151" t="s">
        <v>45</v>
      </c>
      <c r="U61" s="152"/>
      <c r="V61" s="153"/>
      <c r="W61" s="239"/>
      <c r="X61" s="120"/>
      <c r="Y61" s="120"/>
      <c r="Z61" s="120"/>
      <c r="AA61" s="120"/>
      <c r="AB61" s="191"/>
      <c r="AC61" s="120"/>
    </row>
    <row r="62" spans="2:29" ht="20.100000000000001" customHeight="1" thickBot="1" x14ac:dyDescent="0.25">
      <c r="B62" s="120"/>
      <c r="C62" s="203" t="s">
        <v>123</v>
      </c>
      <c r="D62" s="204"/>
      <c r="E62" s="204"/>
      <c r="F62" s="204"/>
      <c r="G62" s="205"/>
      <c r="H62" s="114">
        <f t="shared" si="9"/>
        <v>0</v>
      </c>
      <c r="I62" s="115">
        <f t="shared" si="10"/>
        <v>0</v>
      </c>
      <c r="J62" s="142"/>
      <c r="K62" s="142"/>
      <c r="L62" s="142"/>
      <c r="M62" s="142"/>
      <c r="N62" s="142"/>
      <c r="O62" s="142"/>
      <c r="P62" s="142"/>
      <c r="Q62" s="120"/>
      <c r="S62" s="3"/>
      <c r="T62" s="156" t="s">
        <v>5</v>
      </c>
      <c r="U62" s="201"/>
      <c r="V62" s="202"/>
      <c r="W62" s="240"/>
      <c r="X62" s="120"/>
      <c r="Y62" s="120"/>
      <c r="Z62" s="120"/>
      <c r="AA62" s="120"/>
      <c r="AB62" s="191"/>
      <c r="AC62" s="120"/>
    </row>
    <row r="63" spans="2:29" ht="15.75" customHeight="1" thickBot="1" x14ac:dyDescent="0.25">
      <c r="B63" s="120"/>
      <c r="C63" s="203" t="s">
        <v>145</v>
      </c>
      <c r="D63" s="204"/>
      <c r="E63" s="204"/>
      <c r="F63" s="204"/>
      <c r="G63" s="205"/>
      <c r="H63" s="114">
        <f t="shared" si="9"/>
        <v>0</v>
      </c>
      <c r="I63" s="115">
        <f t="shared" si="10"/>
        <v>0</v>
      </c>
      <c r="J63" s="142"/>
      <c r="K63" s="120"/>
      <c r="L63" s="120"/>
      <c r="M63" s="120"/>
      <c r="N63" s="120"/>
      <c r="O63" s="120"/>
      <c r="P63" s="120"/>
      <c r="Q63" s="120"/>
      <c r="T63" s="155" t="s">
        <v>85</v>
      </c>
      <c r="U63" s="201"/>
      <c r="V63" s="202"/>
      <c r="W63" s="241"/>
      <c r="X63" s="120"/>
      <c r="Y63" s="120"/>
      <c r="Z63" s="120"/>
      <c r="AA63" s="120"/>
      <c r="AB63" s="191"/>
      <c r="AC63" s="120"/>
    </row>
    <row r="64" spans="2:29" ht="15.75" customHeight="1" x14ac:dyDescent="0.2">
      <c r="B64" s="120"/>
      <c r="C64" s="203" t="s">
        <v>156</v>
      </c>
      <c r="D64" s="204"/>
      <c r="E64" s="204"/>
      <c r="F64" s="204"/>
      <c r="G64" s="205"/>
      <c r="H64" s="114">
        <f t="shared" si="9"/>
        <v>0</v>
      </c>
      <c r="I64" s="115">
        <f t="shared" si="10"/>
        <v>0</v>
      </c>
      <c r="J64" s="142"/>
      <c r="K64" s="120"/>
      <c r="L64" s="120"/>
      <c r="M64" s="120"/>
      <c r="N64" s="120"/>
      <c r="O64" s="120"/>
      <c r="P64" s="120"/>
      <c r="Q64" s="120"/>
      <c r="T64" s="176"/>
      <c r="U64" s="177"/>
      <c r="V64" s="177"/>
      <c r="W64" s="178"/>
      <c r="X64" s="120"/>
      <c r="Y64" s="120"/>
      <c r="Z64" s="120"/>
      <c r="AA64" s="120"/>
      <c r="AB64" s="191"/>
      <c r="AC64" s="120"/>
    </row>
    <row r="65" spans="2:29" ht="15.75" customHeight="1" x14ac:dyDescent="0.2">
      <c r="B65" s="120"/>
      <c r="C65" s="203" t="s">
        <v>157</v>
      </c>
      <c r="D65" s="204"/>
      <c r="E65" s="204"/>
      <c r="F65" s="204"/>
      <c r="G65" s="205"/>
      <c r="H65" s="114">
        <f t="shared" si="9"/>
        <v>0</v>
      </c>
      <c r="I65" s="115">
        <f t="shared" si="10"/>
        <v>0</v>
      </c>
      <c r="J65" s="142"/>
      <c r="K65" s="120"/>
      <c r="L65" s="120"/>
      <c r="M65" s="120"/>
      <c r="N65" s="120"/>
      <c r="O65" s="120"/>
      <c r="P65" s="120"/>
      <c r="Q65" s="120"/>
      <c r="T65" s="176"/>
      <c r="U65" s="177"/>
      <c r="V65" s="177"/>
      <c r="W65" s="178"/>
      <c r="X65" s="120"/>
      <c r="Y65" s="120"/>
      <c r="Z65" s="120"/>
      <c r="AA65" s="120"/>
      <c r="AB65" s="191"/>
      <c r="AC65" s="120"/>
    </row>
    <row r="66" spans="2:29" ht="15.75" customHeight="1" x14ac:dyDescent="0.2">
      <c r="B66" s="120"/>
      <c r="C66" s="203" t="s">
        <v>158</v>
      </c>
      <c r="D66" s="204"/>
      <c r="E66" s="204"/>
      <c r="F66" s="204"/>
      <c r="G66" s="205"/>
      <c r="H66" s="114">
        <f t="shared" si="9"/>
        <v>0</v>
      </c>
      <c r="I66" s="115">
        <f t="shared" si="10"/>
        <v>0</v>
      </c>
      <c r="J66" s="142"/>
      <c r="K66" s="120"/>
      <c r="L66" s="120"/>
      <c r="M66" s="120"/>
      <c r="N66" s="120"/>
      <c r="O66" s="120"/>
      <c r="P66" s="120"/>
      <c r="Q66" s="120"/>
      <c r="T66" s="176"/>
      <c r="U66" s="177"/>
      <c r="V66" s="177"/>
      <c r="W66" s="178"/>
      <c r="X66" s="120"/>
      <c r="Y66" s="120"/>
      <c r="Z66" s="120"/>
      <c r="AA66" s="120"/>
      <c r="AB66" s="191"/>
      <c r="AC66" s="120"/>
    </row>
    <row r="67" spans="2:29" ht="15.75" customHeight="1" x14ac:dyDescent="0.2">
      <c r="B67" s="120"/>
      <c r="C67" s="203" t="s">
        <v>124</v>
      </c>
      <c r="D67" s="204"/>
      <c r="E67" s="204"/>
      <c r="F67" s="204"/>
      <c r="G67" s="205"/>
      <c r="H67" s="114">
        <f t="shared" si="9"/>
        <v>0</v>
      </c>
      <c r="I67" s="115">
        <f t="shared" si="10"/>
        <v>0</v>
      </c>
      <c r="J67" s="142"/>
      <c r="K67" s="120"/>
      <c r="L67" s="120"/>
      <c r="M67" s="120"/>
      <c r="N67" s="120"/>
      <c r="O67" s="120"/>
      <c r="P67" s="120"/>
      <c r="Q67" s="120"/>
      <c r="T67" s="176"/>
      <c r="U67" s="177"/>
      <c r="V67" s="177"/>
      <c r="W67" s="178"/>
      <c r="X67" s="120"/>
      <c r="Y67" s="120"/>
      <c r="Z67" s="120"/>
      <c r="AA67" s="120"/>
      <c r="AB67" s="191"/>
      <c r="AC67" s="120"/>
    </row>
    <row r="68" spans="2:29" ht="15.75" customHeight="1" x14ac:dyDescent="0.2">
      <c r="B68" s="120"/>
      <c r="C68" s="203" t="s">
        <v>146</v>
      </c>
      <c r="D68" s="204"/>
      <c r="E68" s="204"/>
      <c r="F68" s="204"/>
      <c r="G68" s="205"/>
      <c r="H68" s="114">
        <f t="shared" si="9"/>
        <v>0</v>
      </c>
      <c r="I68" s="115">
        <f t="shared" si="10"/>
        <v>0</v>
      </c>
      <c r="J68" s="142"/>
      <c r="K68" s="120"/>
      <c r="L68" s="120"/>
      <c r="M68" s="120"/>
      <c r="N68" s="120"/>
      <c r="O68" s="120"/>
      <c r="P68" s="120"/>
      <c r="Q68" s="120"/>
      <c r="T68" s="176"/>
      <c r="U68" s="177"/>
      <c r="V68" s="177"/>
      <c r="W68" s="178"/>
      <c r="X68" s="120"/>
      <c r="Y68" s="120"/>
      <c r="Z68" s="120"/>
      <c r="AA68" s="120"/>
      <c r="AB68" s="191"/>
      <c r="AC68" s="120"/>
    </row>
    <row r="69" spans="2:29" x14ac:dyDescent="0.2">
      <c r="B69" s="120"/>
      <c r="C69" s="203" t="s">
        <v>147</v>
      </c>
      <c r="D69" s="204"/>
      <c r="E69" s="204"/>
      <c r="F69" s="204"/>
      <c r="G69" s="205"/>
      <c r="H69" s="114">
        <f t="shared" si="9"/>
        <v>0</v>
      </c>
      <c r="I69" s="115">
        <f t="shared" si="10"/>
        <v>0</v>
      </c>
      <c r="J69" s="142"/>
      <c r="K69" s="120"/>
      <c r="L69" s="120"/>
      <c r="M69" s="120"/>
      <c r="N69" s="120"/>
      <c r="O69" s="120"/>
      <c r="P69" s="120"/>
      <c r="Q69" s="120"/>
    </row>
    <row r="70" spans="2:29" x14ac:dyDescent="0.2">
      <c r="B70" s="120"/>
      <c r="C70" s="203" t="s">
        <v>152</v>
      </c>
      <c r="D70" s="204"/>
      <c r="E70" s="204"/>
      <c r="F70" s="204"/>
      <c r="G70" s="205"/>
      <c r="H70" s="114">
        <f t="shared" si="9"/>
        <v>0</v>
      </c>
      <c r="I70" s="115">
        <f t="shared" si="10"/>
        <v>0</v>
      </c>
      <c r="J70" s="142"/>
      <c r="K70" s="149"/>
      <c r="L70" s="149"/>
      <c r="M70" s="149"/>
      <c r="N70" s="149"/>
      <c r="O70" s="149"/>
      <c r="P70" s="149"/>
      <c r="Q70" s="149"/>
    </row>
    <row r="71" spans="2:29" x14ac:dyDescent="0.2">
      <c r="B71" s="120"/>
      <c r="C71" s="203" t="s">
        <v>153</v>
      </c>
      <c r="D71" s="204"/>
      <c r="E71" s="204"/>
      <c r="F71" s="204"/>
      <c r="G71" s="205"/>
      <c r="H71" s="114">
        <f t="shared" si="9"/>
        <v>0</v>
      </c>
      <c r="I71" s="115">
        <f t="shared" si="10"/>
        <v>0</v>
      </c>
      <c r="J71" s="142"/>
      <c r="K71" s="149"/>
      <c r="L71" s="149"/>
      <c r="M71" s="149"/>
      <c r="N71" s="149"/>
      <c r="O71" s="149"/>
      <c r="P71" s="149"/>
      <c r="Q71" s="149"/>
    </row>
    <row r="72" spans="2:29" x14ac:dyDescent="0.2">
      <c r="B72" s="120"/>
      <c r="C72" s="203" t="s">
        <v>154</v>
      </c>
      <c r="D72" s="204"/>
      <c r="E72" s="204"/>
      <c r="F72" s="204"/>
      <c r="G72" s="205"/>
      <c r="H72" s="114">
        <f t="shared" si="9"/>
        <v>0</v>
      </c>
      <c r="I72" s="115">
        <f t="shared" si="10"/>
        <v>0</v>
      </c>
      <c r="J72" s="142"/>
      <c r="K72" s="149"/>
      <c r="L72" s="149"/>
      <c r="M72" s="149"/>
      <c r="N72" s="149"/>
      <c r="O72" s="149"/>
      <c r="P72" s="149"/>
      <c r="Q72" s="149"/>
    </row>
    <row r="73" spans="2:29" ht="15" thickBot="1" x14ac:dyDescent="0.25">
      <c r="B73" s="120"/>
      <c r="C73" s="210" t="s">
        <v>159</v>
      </c>
      <c r="D73" s="211"/>
      <c r="E73" s="211"/>
      <c r="F73" s="211"/>
      <c r="G73" s="212"/>
      <c r="H73" s="114">
        <f t="shared" si="9"/>
        <v>0</v>
      </c>
      <c r="I73" s="115">
        <f t="shared" si="10"/>
        <v>0</v>
      </c>
      <c r="J73" s="142"/>
      <c r="K73" s="149"/>
      <c r="L73" s="149"/>
      <c r="M73" s="149"/>
      <c r="N73" s="149"/>
      <c r="O73" s="149"/>
      <c r="P73" s="149"/>
      <c r="Q73" s="149"/>
    </row>
    <row r="74" spans="2:29" ht="15" thickBot="1" x14ac:dyDescent="0.25">
      <c r="B74" s="120"/>
      <c r="C74" s="16"/>
      <c r="D74" s="116"/>
      <c r="E74" s="117"/>
      <c r="F74" s="117"/>
      <c r="G74" s="118"/>
      <c r="H74" s="119">
        <f>SUM(H59:H73)</f>
        <v>0</v>
      </c>
      <c r="I74" s="119">
        <f>SUM(I59:I73)</f>
        <v>0</v>
      </c>
      <c r="J74" s="142"/>
      <c r="K74" s="120"/>
      <c r="L74" s="120"/>
      <c r="M74" s="120"/>
      <c r="N74" s="120"/>
      <c r="O74" s="120"/>
      <c r="P74" s="120"/>
      <c r="Q74" s="120"/>
    </row>
    <row r="75" spans="2:29" ht="15" thickBot="1" x14ac:dyDescent="0.25">
      <c r="B75" s="120"/>
      <c r="C75" s="120"/>
      <c r="D75" s="120"/>
      <c r="E75" s="120"/>
      <c r="F75" s="120"/>
      <c r="G75" s="120"/>
      <c r="H75" s="120"/>
      <c r="I75" s="120"/>
      <c r="J75" s="142"/>
      <c r="K75" s="120"/>
      <c r="L75" s="120"/>
      <c r="M75" s="120"/>
      <c r="N75" s="120"/>
      <c r="O75" s="120"/>
      <c r="P75" s="120"/>
      <c r="Q75" s="120"/>
    </row>
    <row r="76" spans="2:29" ht="15" thickBot="1" x14ac:dyDescent="0.25">
      <c r="B76" s="120"/>
      <c r="C76" s="198" t="s">
        <v>166</v>
      </c>
      <c r="D76" s="199"/>
      <c r="E76" s="199"/>
      <c r="F76" s="200"/>
      <c r="G76" s="120"/>
      <c r="H76" s="120"/>
      <c r="I76" s="120"/>
      <c r="J76" s="142"/>
      <c r="K76" s="120"/>
      <c r="L76" s="120"/>
      <c r="M76" s="120"/>
      <c r="N76" s="120"/>
      <c r="O76" s="120"/>
      <c r="P76" s="120"/>
      <c r="Q76" s="120"/>
    </row>
    <row r="77" spans="2:29" ht="14.25" customHeight="1" thickBot="1" x14ac:dyDescent="0.25">
      <c r="B77" s="120"/>
      <c r="C77" s="254" t="s">
        <v>1</v>
      </c>
      <c r="D77" s="255"/>
      <c r="E77" s="258"/>
      <c r="F77" s="259"/>
      <c r="G77" s="120"/>
      <c r="H77" s="120"/>
      <c r="I77" s="120"/>
      <c r="J77" s="120"/>
      <c r="K77" s="120"/>
      <c r="L77" s="120"/>
      <c r="M77" s="120"/>
      <c r="N77" s="120"/>
      <c r="O77" s="120"/>
      <c r="P77" s="120"/>
      <c r="Q77" s="120"/>
    </row>
    <row r="78" spans="2:29" ht="14.25" customHeight="1" thickBot="1" x14ac:dyDescent="0.25">
      <c r="B78" s="120"/>
      <c r="C78" s="256" t="s">
        <v>14</v>
      </c>
      <c r="D78" s="257"/>
      <c r="E78" s="208"/>
      <c r="F78" s="209"/>
      <c r="G78" s="120"/>
      <c r="H78" s="120"/>
      <c r="I78" s="120"/>
      <c r="J78" s="120"/>
      <c r="K78" s="120"/>
      <c r="L78" s="120"/>
      <c r="M78" s="120"/>
      <c r="N78" s="120"/>
      <c r="O78" s="120"/>
      <c r="P78" s="120"/>
      <c r="Q78" s="120"/>
    </row>
    <row r="79" spans="2:29" ht="15" thickBot="1" x14ac:dyDescent="0.25">
      <c r="B79" s="120"/>
      <c r="C79" s="260" t="s">
        <v>2</v>
      </c>
      <c r="D79" s="261"/>
      <c r="E79" s="252"/>
      <c r="F79" s="253"/>
      <c r="G79" s="120"/>
      <c r="H79" s="120"/>
      <c r="I79" s="120"/>
      <c r="J79" s="120"/>
      <c r="K79" s="120"/>
      <c r="L79" s="120"/>
      <c r="M79" s="120"/>
      <c r="N79" s="120"/>
      <c r="O79" s="120"/>
      <c r="P79" s="120"/>
      <c r="Q79" s="120"/>
    </row>
    <row r="80" spans="2:29" ht="14.25" customHeight="1" x14ac:dyDescent="0.2">
      <c r="B80" s="120"/>
      <c r="C80" s="244" t="s">
        <v>3</v>
      </c>
      <c r="D80" s="245"/>
      <c r="E80" s="248"/>
      <c r="F80" s="249"/>
      <c r="G80" s="120"/>
      <c r="H80" s="120"/>
      <c r="I80" s="120"/>
      <c r="J80" s="120"/>
      <c r="K80" s="120"/>
      <c r="L80" s="120"/>
      <c r="M80" s="120"/>
      <c r="N80" s="120"/>
      <c r="O80" s="120"/>
      <c r="P80" s="120"/>
      <c r="Q80" s="120"/>
    </row>
    <row r="81" spans="2:17" ht="15" thickBot="1" x14ac:dyDescent="0.25">
      <c r="B81" s="120"/>
      <c r="C81" s="246"/>
      <c r="D81" s="247"/>
      <c r="E81" s="250"/>
      <c r="F81" s="251"/>
      <c r="G81" s="120"/>
      <c r="H81" s="120"/>
      <c r="I81" s="120"/>
      <c r="J81" s="120"/>
      <c r="K81" s="120"/>
      <c r="L81" s="120"/>
      <c r="M81" s="120"/>
      <c r="N81" s="120"/>
      <c r="O81" s="120"/>
      <c r="P81" s="120"/>
      <c r="Q81" s="120"/>
    </row>
    <row r="82" spans="2:17" x14ac:dyDescent="0.2"/>
    <row r="88" spans="2:17" x14ac:dyDescent="0.2"/>
    <row r="89" spans="2:17" x14ac:dyDescent="0.2"/>
    <row r="90" spans="2:17" x14ac:dyDescent="0.2"/>
    <row r="91" spans="2:17" x14ac:dyDescent="0.2"/>
    <row r="92" spans="2:17" x14ac:dyDescent="0.2"/>
    <row r="93" spans="2:17" x14ac:dyDescent="0.2"/>
  </sheetData>
  <sheetProtection autoFilter="0"/>
  <autoFilter ref="C12:Q12" xr:uid="{00000000-0009-0000-0000-000000000000}"/>
  <mergeCells count="78">
    <mergeCell ref="H6:I6"/>
    <mergeCell ref="C64:G64"/>
    <mergeCell ref="C65:G65"/>
    <mergeCell ref="N13:N14"/>
    <mergeCell ref="C2:H2"/>
    <mergeCell ref="C5:D5"/>
    <mergeCell ref="H57:I57"/>
    <mergeCell ref="C4:D4"/>
    <mergeCell ref="C6:D6"/>
    <mergeCell ref="C10:P10"/>
    <mergeCell ref="C7:D7"/>
    <mergeCell ref="H11:K11"/>
    <mergeCell ref="M13:M14"/>
    <mergeCell ref="I13:I14"/>
    <mergeCell ref="B11:G11"/>
    <mergeCell ref="K13:K14"/>
    <mergeCell ref="H5:I5"/>
    <mergeCell ref="Z13:Z14"/>
    <mergeCell ref="V13:V14"/>
    <mergeCell ref="B54:K54"/>
    <mergeCell ref="G13:G14"/>
    <mergeCell ref="F13:F14"/>
    <mergeCell ref="B13:B14"/>
    <mergeCell ref="C80:D81"/>
    <mergeCell ref="E80:F81"/>
    <mergeCell ref="E79:F79"/>
    <mergeCell ref="C77:D77"/>
    <mergeCell ref="C78:D78"/>
    <mergeCell ref="E77:F77"/>
    <mergeCell ref="C79:D79"/>
    <mergeCell ref="T54:Y54"/>
    <mergeCell ref="W61:W63"/>
    <mergeCell ref="U62:V62"/>
    <mergeCell ref="C13:C14"/>
    <mergeCell ref="W58:W60"/>
    <mergeCell ref="U59:V59"/>
    <mergeCell ref="U60:V60"/>
    <mergeCell ref="T55:Y55"/>
    <mergeCell ref="T13:T14"/>
    <mergeCell ref="E13:E14"/>
    <mergeCell ref="X13:X14"/>
    <mergeCell ref="U13:U14"/>
    <mergeCell ref="H13:H14"/>
    <mergeCell ref="D13:D14"/>
    <mergeCell ref="C58:G58"/>
    <mergeCell ref="C59:G59"/>
    <mergeCell ref="T11:AC11"/>
    <mergeCell ref="W13:W14"/>
    <mergeCell ref="L13:L14"/>
    <mergeCell ref="O13:O14"/>
    <mergeCell ref="J13:J14"/>
    <mergeCell ref="AA13:AA14"/>
    <mergeCell ref="AC13:AC14"/>
    <mergeCell ref="L11:N11"/>
    <mergeCell ref="AB13:AB14"/>
    <mergeCell ref="O11:Q11"/>
    <mergeCell ref="AB12:AC12"/>
    <mergeCell ref="V12:Z12"/>
    <mergeCell ref="Y13:Y14"/>
    <mergeCell ref="Q13:Q14"/>
    <mergeCell ref="P13:P14"/>
    <mergeCell ref="T12:U12"/>
    <mergeCell ref="C76:F76"/>
    <mergeCell ref="U63:V63"/>
    <mergeCell ref="C60:G60"/>
    <mergeCell ref="B55:K55"/>
    <mergeCell ref="E78:F78"/>
    <mergeCell ref="C67:G67"/>
    <mergeCell ref="C70:G70"/>
    <mergeCell ref="C71:G71"/>
    <mergeCell ref="C68:G68"/>
    <mergeCell ref="C72:G72"/>
    <mergeCell ref="C69:G69"/>
    <mergeCell ref="C73:G73"/>
    <mergeCell ref="C66:G66"/>
    <mergeCell ref="C63:G63"/>
    <mergeCell ref="C61:G61"/>
    <mergeCell ref="C62:G62"/>
  </mergeCells>
  <phoneticPr fontId="0" type="noConversion"/>
  <dataValidations count="6">
    <dataValidation type="list" allowBlank="1" showInputMessage="1" showErrorMessage="1" sqref="E6" xr:uid="{00000000-0002-0000-0000-000000000000}">
      <formula1>Lijst_Termijnnummer</formula1>
    </dataValidation>
    <dataValidation type="list" allowBlank="1" showInputMessage="1" showErrorMessage="1" sqref="E53:E54" xr:uid="{00000000-0002-0000-0000-000001000000}">
      <formula1>TWOD</formula1>
    </dataValidation>
    <dataValidation type="list" allowBlank="1" showInputMessage="1" showErrorMessage="1" sqref="T15:Y52" xr:uid="{00000000-0002-0000-0000-000002000000}">
      <formula1>Ja_Nee</formula1>
    </dataValidation>
    <dataValidation type="list" allowBlank="1" showInputMessage="1" showErrorMessage="1" sqref="AA15:AA52" xr:uid="{00000000-0002-0000-0000-000003000000}">
      <formula1>Incl_Excl</formula1>
    </dataValidation>
    <dataValidation type="list" allowBlank="1" showInputMessage="1" showErrorMessage="1" sqref="AC15:AC52" xr:uid="{00000000-0002-0000-0000-000004000000}">
      <formula1>Verwijtbaarheid</formula1>
    </dataValidation>
    <dataValidation type="list" allowBlank="1" showInputMessage="1" showErrorMessage="1" sqref="E15:E52" xr:uid="{00000000-0002-0000-0000-000005000000}">
      <formula1>EIP</formula1>
    </dataValidation>
  </dataValidations>
  <pageMargins left="0.35433070866141736" right="0.15748031496062992" top="0.39370078740157483" bottom="0.19685039370078741" header="0.31496062992125984" footer="0.11811023622047245"/>
  <pageSetup paperSize="9" scale="41" orientation="landscape" blackAndWhite="1" r:id="rId1"/>
  <headerFooter alignWithMargins="0">
    <oddFooter>&amp;L&amp;9Facturenoverzicht POP3_x000D_&amp;1#&amp;"Calibri"&amp;10&amp;K000000 Intern gebruik&amp;R&amp;9Pagina &amp;P</oddFooter>
  </headerFooter>
  <rowBreaks count="1" manualBreakCount="1">
    <brk id="56" min="1" max="16" man="1"/>
  </rowBreaks>
  <drawing r:id="rId2"/>
  <legacyDrawing r:id="rId3"/>
  <controls>
    <mc:AlternateContent xmlns:mc="http://schemas.openxmlformats.org/markup-compatibility/2006">
      <mc:Choice Requires="x14">
        <control shapeId="11457" r:id="rId4" name="RegelToevoegen">
          <controlPr defaultSize="0" print="0" autoLine="0" r:id="rId5">
            <anchor moveWithCells="1">
              <from>
                <xdr:col>0</xdr:col>
                <xdr:colOff>38100</xdr:colOff>
                <xdr:row>10</xdr:row>
                <xdr:rowOff>19050</xdr:rowOff>
              </from>
              <to>
                <xdr:col>0</xdr:col>
                <xdr:colOff>990600</xdr:colOff>
                <xdr:row>13</xdr:row>
                <xdr:rowOff>66675</xdr:rowOff>
              </to>
            </anchor>
          </controlPr>
        </control>
      </mc:Choice>
      <mc:Fallback>
        <control shapeId="11457" r:id="rId4" name="RegelToevoegen"/>
      </mc:Fallback>
    </mc:AlternateContent>
  </control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Blad3"/>
  <dimension ref="A1:AA74"/>
  <sheetViews>
    <sheetView showGridLines="0" showRowColHeaders="0" zoomScale="85" zoomScaleNormal="85" workbookViewId="0">
      <pane ySplit="11" topLeftCell="A12" activePane="bottomLeft" state="frozen"/>
      <selection pane="bottomLeft" activeCell="D12" sqref="D12"/>
    </sheetView>
  </sheetViews>
  <sheetFormatPr defaultColWidth="0" defaultRowHeight="14.25" zeroHeight="1" outlineLevelCol="1" x14ac:dyDescent="0.2"/>
  <cols>
    <col min="1" max="1" width="11" style="1" customWidth="1"/>
    <col min="2" max="3" width="8.796875" style="1" customWidth="1"/>
    <col min="4" max="4" width="12.796875" style="1" customWidth="1"/>
    <col min="5" max="5" width="40.69921875" style="1" customWidth="1"/>
    <col min="6" max="7" width="14.69921875" style="1" customWidth="1"/>
    <col min="8" max="8" width="20.69921875" style="1" customWidth="1"/>
    <col min="9" max="10" width="12.69921875" style="1" customWidth="1"/>
    <col min="11" max="11" width="8.796875" style="1" customWidth="1"/>
    <col min="12" max="12" width="10.69921875" style="1" customWidth="1"/>
    <col min="13" max="13" width="10.09765625" style="1" customWidth="1"/>
    <col min="14" max="14" width="6.8984375" style="1" bestFit="1" customWidth="1"/>
    <col min="15" max="15" width="13.69921875" style="1" customWidth="1"/>
    <col min="16" max="16" width="8.796875" style="1" customWidth="1"/>
    <col min="17" max="18" width="8.796875" style="1" hidden="1" customWidth="1" outlineLevel="1"/>
    <col min="19" max="19" width="10.19921875" style="1" hidden="1" customWidth="1" outlineLevel="1"/>
    <col min="20" max="20" width="9.8984375" style="1" hidden="1" customWidth="1" outlineLevel="1"/>
    <col min="21" max="21" width="8.796875" style="1" hidden="1" customWidth="1" outlineLevel="1"/>
    <col min="22" max="22" width="11.69921875" style="1" hidden="1" customWidth="1" outlineLevel="1"/>
    <col min="23" max="23" width="8.796875" style="1" hidden="1" customWidth="1" outlineLevel="1"/>
    <col min="24" max="24" width="26.19921875" style="1" hidden="1" customWidth="1" outlineLevel="1"/>
    <col min="25" max="25" width="8.796875" style="1" customWidth="1" collapsed="1"/>
    <col min="26" max="27" width="0" style="1" hidden="1" customWidth="1"/>
    <col min="28" max="16384" width="8.796875" style="1" hidden="1"/>
  </cols>
  <sheetData>
    <row r="1" spans="2:24" hidden="1" x14ac:dyDescent="0.2">
      <c r="M1" s="60" t="s">
        <v>29</v>
      </c>
      <c r="N1" s="61"/>
    </row>
    <row r="2" spans="2:24" hidden="1" x14ac:dyDescent="0.2">
      <c r="M2" s="60" t="s">
        <v>123</v>
      </c>
      <c r="N2" s="62"/>
    </row>
    <row r="3" spans="2:24" hidden="1" x14ac:dyDescent="0.2">
      <c r="M3" s="60" t="s">
        <v>125</v>
      </c>
      <c r="N3" s="62">
        <v>22</v>
      </c>
    </row>
    <row r="4" spans="2:24" hidden="1" x14ac:dyDescent="0.2">
      <c r="M4" s="60" t="s">
        <v>126</v>
      </c>
      <c r="N4" s="62">
        <v>35</v>
      </c>
    </row>
    <row r="5" spans="2:24" ht="45.75" x14ac:dyDescent="0.6">
      <c r="B5" s="24" t="s">
        <v>44</v>
      </c>
      <c r="J5" s="41"/>
    </row>
    <row r="6" spans="2:24" ht="39.75" customHeight="1" x14ac:dyDescent="0.2">
      <c r="B6" s="283" t="s">
        <v>160</v>
      </c>
      <c r="C6" s="283"/>
      <c r="D6" s="283"/>
      <c r="E6" s="283"/>
      <c r="F6" s="174"/>
    </row>
    <row r="7" spans="2:24" ht="19.5" customHeight="1" x14ac:dyDescent="0.2">
      <c r="B7" s="284"/>
      <c r="C7" s="284"/>
      <c r="D7" s="284"/>
      <c r="E7" s="284"/>
      <c r="F7" s="175"/>
      <c r="G7" s="3"/>
      <c r="H7" s="3"/>
      <c r="I7" s="3"/>
      <c r="J7" s="3"/>
      <c r="K7" s="3"/>
      <c r="L7" s="3"/>
      <c r="M7" s="3"/>
      <c r="N7" s="3"/>
      <c r="O7" s="3"/>
    </row>
    <row r="8" spans="2:24" ht="15" thickBot="1" x14ac:dyDescent="0.25">
      <c r="B8" s="57"/>
      <c r="C8" s="57"/>
      <c r="D8" s="57"/>
      <c r="E8" s="57"/>
      <c r="F8" s="57"/>
      <c r="G8" s="57"/>
      <c r="H8" s="57"/>
      <c r="I8" s="57"/>
      <c r="J8" s="57"/>
      <c r="K8" s="57"/>
      <c r="L8" s="57"/>
      <c r="M8" s="57"/>
      <c r="N8" s="57"/>
      <c r="O8" s="57"/>
    </row>
    <row r="9" spans="2:24" ht="15" thickBot="1" x14ac:dyDescent="0.25">
      <c r="B9" s="285" t="s">
        <v>34</v>
      </c>
      <c r="C9" s="286"/>
      <c r="D9" s="286"/>
      <c r="E9" s="286"/>
      <c r="F9" s="286"/>
      <c r="G9" s="286"/>
      <c r="H9" s="286"/>
      <c r="I9" s="286"/>
      <c r="J9" s="286"/>
      <c r="K9" s="286"/>
      <c r="L9" s="286"/>
      <c r="M9" s="286"/>
      <c r="N9" s="286"/>
      <c r="O9" s="287"/>
      <c r="Q9" s="328" t="s">
        <v>39</v>
      </c>
      <c r="R9" s="329"/>
      <c r="S9" s="329"/>
      <c r="T9" s="329"/>
      <c r="U9" s="329"/>
      <c r="V9" s="329"/>
      <c r="W9" s="329"/>
      <c r="X9" s="330"/>
    </row>
    <row r="10" spans="2:24" ht="14.25" customHeight="1" thickBot="1" x14ac:dyDescent="0.25">
      <c r="B10" s="98"/>
      <c r="C10" s="99"/>
      <c r="D10" s="100"/>
      <c r="E10" s="100"/>
      <c r="F10" s="324"/>
      <c r="G10" s="325"/>
      <c r="H10" s="100"/>
      <c r="I10" s="100"/>
      <c r="J10" s="100"/>
      <c r="K10" s="100"/>
      <c r="L10" s="100"/>
      <c r="M10" s="100"/>
      <c r="N10" s="100"/>
      <c r="O10" s="101"/>
      <c r="Q10" s="331" t="s">
        <v>42</v>
      </c>
      <c r="R10" s="320" t="s">
        <v>43</v>
      </c>
      <c r="S10" s="320" t="s">
        <v>25</v>
      </c>
      <c r="T10" s="320" t="s">
        <v>40</v>
      </c>
      <c r="U10" s="320" t="s">
        <v>41</v>
      </c>
      <c r="V10" s="320" t="s">
        <v>22</v>
      </c>
      <c r="W10" s="320" t="s">
        <v>23</v>
      </c>
      <c r="X10" s="326" t="s">
        <v>38</v>
      </c>
    </row>
    <row r="11" spans="2:24" ht="37.5" customHeight="1" thickBot="1" x14ac:dyDescent="0.25">
      <c r="B11" s="107" t="s">
        <v>84</v>
      </c>
      <c r="C11" s="108" t="s">
        <v>86</v>
      </c>
      <c r="D11" s="109" t="s">
        <v>130</v>
      </c>
      <c r="E11" s="109" t="s">
        <v>131</v>
      </c>
      <c r="F11" s="110" t="s">
        <v>87</v>
      </c>
      <c r="G11" s="111"/>
      <c r="H11" s="109" t="s">
        <v>36</v>
      </c>
      <c r="I11" s="109" t="s">
        <v>88</v>
      </c>
      <c r="J11" s="109" t="s">
        <v>89</v>
      </c>
      <c r="K11" s="109" t="s">
        <v>90</v>
      </c>
      <c r="L11" s="109" t="s">
        <v>127</v>
      </c>
      <c r="M11" s="109" t="s">
        <v>128</v>
      </c>
      <c r="N11" s="109" t="s">
        <v>129</v>
      </c>
      <c r="O11" s="112" t="s">
        <v>122</v>
      </c>
      <c r="Q11" s="332"/>
      <c r="R11" s="321"/>
      <c r="S11" s="321"/>
      <c r="T11" s="321"/>
      <c r="U11" s="321"/>
      <c r="V11" s="321"/>
      <c r="W11" s="321"/>
      <c r="X11" s="327"/>
    </row>
    <row r="12" spans="2:24" x14ac:dyDescent="0.2">
      <c r="B12" s="134">
        <f>Facturen!B15</f>
        <v>0</v>
      </c>
      <c r="C12" s="105">
        <v>1</v>
      </c>
      <c r="D12" s="42" t="s">
        <v>29</v>
      </c>
      <c r="E12" s="42"/>
      <c r="F12" s="322"/>
      <c r="G12" s="323"/>
      <c r="H12" s="106"/>
      <c r="I12" s="69"/>
      <c r="J12" s="69"/>
      <c r="K12" s="43"/>
      <c r="L12" s="65"/>
      <c r="M12" s="43"/>
      <c r="N12" s="64" t="str">
        <f t="shared" ref="N12:N56" si="0">IF(D12=$M$4,$N$4,IF(D12=$M$3,$N$3,IF(D12=$M$2,IF(M12="","",L12/((M12/40)*1720)*1.435*1.15),"")))</f>
        <v/>
      </c>
      <c r="O12" s="66" t="str">
        <f>IF(N12="","",K12*N12)</f>
        <v/>
      </c>
      <c r="Q12" s="44" t="s">
        <v>29</v>
      </c>
      <c r="R12" s="45" t="s">
        <v>29</v>
      </c>
      <c r="S12" s="45" t="s">
        <v>29</v>
      </c>
      <c r="T12" s="157"/>
      <c r="U12" s="158"/>
      <c r="V12" s="159">
        <f>T12*U12</f>
        <v>0</v>
      </c>
      <c r="W12" s="160">
        <f>IFERROR(V12-O12,0)</f>
        <v>0</v>
      </c>
      <c r="X12" s="95" t="s">
        <v>29</v>
      </c>
    </row>
    <row r="13" spans="2:24" x14ac:dyDescent="0.2">
      <c r="B13" s="135">
        <f>B12</f>
        <v>0</v>
      </c>
      <c r="C13" s="89">
        <v>2</v>
      </c>
      <c r="D13" s="42" t="s">
        <v>29</v>
      </c>
      <c r="E13" s="5"/>
      <c r="F13" s="288"/>
      <c r="G13" s="289"/>
      <c r="H13" s="17"/>
      <c r="I13" s="70"/>
      <c r="J13" s="70"/>
      <c r="K13" s="18"/>
      <c r="L13" s="104"/>
      <c r="M13" s="43"/>
      <c r="N13" s="64" t="str">
        <f t="shared" si="0"/>
        <v/>
      </c>
      <c r="O13" s="66" t="str">
        <f t="shared" ref="O13:O56" si="1">IF(N13="","",K13*N13)</f>
        <v/>
      </c>
      <c r="Q13" s="8" t="s">
        <v>29</v>
      </c>
      <c r="R13" s="39" t="s">
        <v>29</v>
      </c>
      <c r="S13" s="39" t="s">
        <v>29</v>
      </c>
      <c r="T13" s="161"/>
      <c r="U13" s="162"/>
      <c r="V13" s="163">
        <f t="shared" ref="V13:V56" si="2">T13*U13</f>
        <v>0</v>
      </c>
      <c r="W13" s="164">
        <f t="shared" ref="W13:W56" si="3">IFERROR(V13-O13,0)</f>
        <v>0</v>
      </c>
      <c r="X13" s="96" t="s">
        <v>29</v>
      </c>
    </row>
    <row r="14" spans="2:24" x14ac:dyDescent="0.2">
      <c r="B14" s="135">
        <f t="shared" ref="B14:B56" si="4">B13</f>
        <v>0</v>
      </c>
      <c r="C14" s="89">
        <v>3</v>
      </c>
      <c r="D14" s="42" t="s">
        <v>29</v>
      </c>
      <c r="E14" s="5"/>
      <c r="F14" s="288"/>
      <c r="G14" s="289"/>
      <c r="H14" s="17"/>
      <c r="I14" s="70"/>
      <c r="J14" s="70"/>
      <c r="K14" s="18"/>
      <c r="L14" s="104"/>
      <c r="M14" s="43"/>
      <c r="N14" s="64" t="str">
        <f t="shared" si="0"/>
        <v/>
      </c>
      <c r="O14" s="66" t="str">
        <f t="shared" si="1"/>
        <v/>
      </c>
      <c r="Q14" s="8" t="s">
        <v>29</v>
      </c>
      <c r="R14" s="39" t="s">
        <v>29</v>
      </c>
      <c r="S14" s="39" t="s">
        <v>29</v>
      </c>
      <c r="T14" s="161"/>
      <c r="U14" s="162"/>
      <c r="V14" s="163">
        <f t="shared" si="2"/>
        <v>0</v>
      </c>
      <c r="W14" s="164">
        <f t="shared" si="3"/>
        <v>0</v>
      </c>
      <c r="X14" s="96" t="s">
        <v>29</v>
      </c>
    </row>
    <row r="15" spans="2:24" x14ac:dyDescent="0.2">
      <c r="B15" s="135">
        <f t="shared" si="4"/>
        <v>0</v>
      </c>
      <c r="C15" s="89">
        <v>4</v>
      </c>
      <c r="D15" s="42" t="s">
        <v>29</v>
      </c>
      <c r="E15" s="5"/>
      <c r="F15" s="288"/>
      <c r="G15" s="289"/>
      <c r="H15" s="17"/>
      <c r="I15" s="70"/>
      <c r="J15" s="70"/>
      <c r="K15" s="18"/>
      <c r="L15" s="104"/>
      <c r="M15" s="43"/>
      <c r="N15" s="64" t="str">
        <f t="shared" si="0"/>
        <v/>
      </c>
      <c r="O15" s="66" t="str">
        <f t="shared" si="1"/>
        <v/>
      </c>
      <c r="Q15" s="8" t="s">
        <v>29</v>
      </c>
      <c r="R15" s="39" t="s">
        <v>29</v>
      </c>
      <c r="S15" s="39" t="s">
        <v>29</v>
      </c>
      <c r="T15" s="161"/>
      <c r="U15" s="162"/>
      <c r="V15" s="163">
        <f t="shared" si="2"/>
        <v>0</v>
      </c>
      <c r="W15" s="164">
        <f t="shared" si="3"/>
        <v>0</v>
      </c>
      <c r="X15" s="96" t="s">
        <v>29</v>
      </c>
    </row>
    <row r="16" spans="2:24" x14ac:dyDescent="0.2">
      <c r="B16" s="135">
        <f t="shared" si="4"/>
        <v>0</v>
      </c>
      <c r="C16" s="89">
        <v>5</v>
      </c>
      <c r="D16" s="42" t="s">
        <v>29</v>
      </c>
      <c r="E16" s="5"/>
      <c r="F16" s="288"/>
      <c r="G16" s="289"/>
      <c r="H16" s="17"/>
      <c r="I16" s="70"/>
      <c r="J16" s="70"/>
      <c r="K16" s="18"/>
      <c r="L16" s="104"/>
      <c r="M16" s="43"/>
      <c r="N16" s="64" t="str">
        <f t="shared" si="0"/>
        <v/>
      </c>
      <c r="O16" s="66" t="str">
        <f t="shared" si="1"/>
        <v/>
      </c>
      <c r="Q16" s="8" t="s">
        <v>29</v>
      </c>
      <c r="R16" s="39" t="s">
        <v>29</v>
      </c>
      <c r="S16" s="39" t="s">
        <v>29</v>
      </c>
      <c r="T16" s="161"/>
      <c r="U16" s="162"/>
      <c r="V16" s="163">
        <f t="shared" si="2"/>
        <v>0</v>
      </c>
      <c r="W16" s="164">
        <f t="shared" si="3"/>
        <v>0</v>
      </c>
      <c r="X16" s="96" t="s">
        <v>29</v>
      </c>
    </row>
    <row r="17" spans="2:24" x14ac:dyDescent="0.2">
      <c r="B17" s="135">
        <f t="shared" si="4"/>
        <v>0</v>
      </c>
      <c r="C17" s="89">
        <v>6</v>
      </c>
      <c r="D17" s="42" t="s">
        <v>29</v>
      </c>
      <c r="E17" s="5"/>
      <c r="F17" s="288"/>
      <c r="G17" s="289"/>
      <c r="H17" s="17"/>
      <c r="I17" s="70"/>
      <c r="J17" s="70"/>
      <c r="K17" s="18"/>
      <c r="L17" s="104"/>
      <c r="M17" s="43"/>
      <c r="N17" s="64" t="str">
        <f t="shared" si="0"/>
        <v/>
      </c>
      <c r="O17" s="66" t="str">
        <f t="shared" si="1"/>
        <v/>
      </c>
      <c r="Q17" s="8" t="s">
        <v>29</v>
      </c>
      <c r="R17" s="39" t="s">
        <v>29</v>
      </c>
      <c r="S17" s="39" t="s">
        <v>29</v>
      </c>
      <c r="T17" s="161"/>
      <c r="U17" s="162"/>
      <c r="V17" s="163">
        <f t="shared" si="2"/>
        <v>0</v>
      </c>
      <c r="W17" s="164">
        <f t="shared" si="3"/>
        <v>0</v>
      </c>
      <c r="X17" s="96" t="s">
        <v>29</v>
      </c>
    </row>
    <row r="18" spans="2:24" x14ac:dyDescent="0.2">
      <c r="B18" s="135">
        <f t="shared" si="4"/>
        <v>0</v>
      </c>
      <c r="C18" s="89">
        <v>7</v>
      </c>
      <c r="D18" s="42" t="s">
        <v>29</v>
      </c>
      <c r="E18" s="5"/>
      <c r="F18" s="288"/>
      <c r="G18" s="289"/>
      <c r="H18" s="17"/>
      <c r="I18" s="70"/>
      <c r="J18" s="70"/>
      <c r="K18" s="18"/>
      <c r="L18" s="104"/>
      <c r="M18" s="43"/>
      <c r="N18" s="64" t="str">
        <f t="shared" si="0"/>
        <v/>
      </c>
      <c r="O18" s="66" t="str">
        <f t="shared" si="1"/>
        <v/>
      </c>
      <c r="Q18" s="8" t="s">
        <v>29</v>
      </c>
      <c r="R18" s="39" t="s">
        <v>29</v>
      </c>
      <c r="S18" s="39" t="s">
        <v>29</v>
      </c>
      <c r="T18" s="161"/>
      <c r="U18" s="162"/>
      <c r="V18" s="163">
        <f t="shared" si="2"/>
        <v>0</v>
      </c>
      <c r="W18" s="164">
        <f t="shared" si="3"/>
        <v>0</v>
      </c>
      <c r="X18" s="96" t="s">
        <v>29</v>
      </c>
    </row>
    <row r="19" spans="2:24" x14ac:dyDescent="0.2">
      <c r="B19" s="135">
        <f t="shared" si="4"/>
        <v>0</v>
      </c>
      <c r="C19" s="89">
        <v>8</v>
      </c>
      <c r="D19" s="42" t="s">
        <v>29</v>
      </c>
      <c r="E19" s="5"/>
      <c r="F19" s="288"/>
      <c r="G19" s="289"/>
      <c r="H19" s="17"/>
      <c r="I19" s="70"/>
      <c r="J19" s="70"/>
      <c r="K19" s="18"/>
      <c r="L19" s="104"/>
      <c r="M19" s="43"/>
      <c r="N19" s="64" t="str">
        <f t="shared" si="0"/>
        <v/>
      </c>
      <c r="O19" s="66" t="str">
        <f t="shared" si="1"/>
        <v/>
      </c>
      <c r="Q19" s="8" t="s">
        <v>29</v>
      </c>
      <c r="R19" s="39" t="s">
        <v>29</v>
      </c>
      <c r="S19" s="39" t="s">
        <v>29</v>
      </c>
      <c r="T19" s="161"/>
      <c r="U19" s="162"/>
      <c r="V19" s="163">
        <f t="shared" si="2"/>
        <v>0</v>
      </c>
      <c r="W19" s="164">
        <f t="shared" si="3"/>
        <v>0</v>
      </c>
      <c r="X19" s="96" t="s">
        <v>29</v>
      </c>
    </row>
    <row r="20" spans="2:24" x14ac:dyDescent="0.2">
      <c r="B20" s="135">
        <f t="shared" si="4"/>
        <v>0</v>
      </c>
      <c r="C20" s="89">
        <v>9</v>
      </c>
      <c r="D20" s="42" t="s">
        <v>29</v>
      </c>
      <c r="E20" s="5"/>
      <c r="F20" s="288"/>
      <c r="G20" s="289"/>
      <c r="H20" s="17"/>
      <c r="I20" s="70"/>
      <c r="J20" s="70"/>
      <c r="K20" s="18"/>
      <c r="L20" s="104"/>
      <c r="M20" s="43"/>
      <c r="N20" s="64" t="str">
        <f t="shared" si="0"/>
        <v/>
      </c>
      <c r="O20" s="66" t="str">
        <f t="shared" si="1"/>
        <v/>
      </c>
      <c r="Q20" s="8" t="s">
        <v>29</v>
      </c>
      <c r="R20" s="39" t="s">
        <v>29</v>
      </c>
      <c r="S20" s="39" t="s">
        <v>29</v>
      </c>
      <c r="T20" s="161"/>
      <c r="U20" s="162"/>
      <c r="V20" s="163">
        <f t="shared" si="2"/>
        <v>0</v>
      </c>
      <c r="W20" s="164">
        <f t="shared" si="3"/>
        <v>0</v>
      </c>
      <c r="X20" s="96" t="s">
        <v>29</v>
      </c>
    </row>
    <row r="21" spans="2:24" x14ac:dyDescent="0.2">
      <c r="B21" s="135">
        <f t="shared" si="4"/>
        <v>0</v>
      </c>
      <c r="C21" s="89">
        <v>10</v>
      </c>
      <c r="D21" s="42" t="s">
        <v>29</v>
      </c>
      <c r="E21" s="5"/>
      <c r="F21" s="288"/>
      <c r="G21" s="289"/>
      <c r="H21" s="17"/>
      <c r="I21" s="70"/>
      <c r="J21" s="70"/>
      <c r="K21" s="18"/>
      <c r="L21" s="104"/>
      <c r="M21" s="43"/>
      <c r="N21" s="64" t="str">
        <f t="shared" si="0"/>
        <v/>
      </c>
      <c r="O21" s="66" t="str">
        <f t="shared" si="1"/>
        <v/>
      </c>
      <c r="Q21" s="8" t="s">
        <v>29</v>
      </c>
      <c r="R21" s="39" t="s">
        <v>29</v>
      </c>
      <c r="S21" s="39" t="s">
        <v>29</v>
      </c>
      <c r="T21" s="161"/>
      <c r="U21" s="162"/>
      <c r="V21" s="163">
        <f t="shared" si="2"/>
        <v>0</v>
      </c>
      <c r="W21" s="164">
        <f t="shared" si="3"/>
        <v>0</v>
      </c>
      <c r="X21" s="96" t="s">
        <v>29</v>
      </c>
    </row>
    <row r="22" spans="2:24" x14ac:dyDescent="0.2">
      <c r="B22" s="135">
        <f t="shared" si="4"/>
        <v>0</v>
      </c>
      <c r="C22" s="89">
        <v>11</v>
      </c>
      <c r="D22" s="42" t="s">
        <v>29</v>
      </c>
      <c r="E22" s="5"/>
      <c r="F22" s="288"/>
      <c r="G22" s="289"/>
      <c r="H22" s="17"/>
      <c r="I22" s="70"/>
      <c r="J22" s="70"/>
      <c r="K22" s="18"/>
      <c r="L22" s="104"/>
      <c r="M22" s="43"/>
      <c r="N22" s="64" t="str">
        <f t="shared" si="0"/>
        <v/>
      </c>
      <c r="O22" s="66" t="str">
        <f t="shared" si="1"/>
        <v/>
      </c>
      <c r="Q22" s="8" t="s">
        <v>29</v>
      </c>
      <c r="R22" s="39" t="s">
        <v>29</v>
      </c>
      <c r="S22" s="39" t="s">
        <v>29</v>
      </c>
      <c r="T22" s="161"/>
      <c r="U22" s="162"/>
      <c r="V22" s="163">
        <f t="shared" si="2"/>
        <v>0</v>
      </c>
      <c r="W22" s="164">
        <f t="shared" si="3"/>
        <v>0</v>
      </c>
      <c r="X22" s="96" t="s">
        <v>29</v>
      </c>
    </row>
    <row r="23" spans="2:24" x14ac:dyDescent="0.2">
      <c r="B23" s="135">
        <f t="shared" si="4"/>
        <v>0</v>
      </c>
      <c r="C23" s="89">
        <v>12</v>
      </c>
      <c r="D23" s="42" t="s">
        <v>29</v>
      </c>
      <c r="E23" s="5"/>
      <c r="F23" s="288"/>
      <c r="G23" s="289"/>
      <c r="H23" s="17"/>
      <c r="I23" s="70"/>
      <c r="J23" s="70"/>
      <c r="K23" s="18"/>
      <c r="L23" s="104"/>
      <c r="M23" s="43"/>
      <c r="N23" s="64" t="str">
        <f t="shared" si="0"/>
        <v/>
      </c>
      <c r="O23" s="66" t="str">
        <f t="shared" si="1"/>
        <v/>
      </c>
      <c r="Q23" s="8" t="s">
        <v>29</v>
      </c>
      <c r="R23" s="39" t="s">
        <v>29</v>
      </c>
      <c r="S23" s="39" t="s">
        <v>29</v>
      </c>
      <c r="T23" s="161"/>
      <c r="U23" s="162"/>
      <c r="V23" s="163">
        <f t="shared" si="2"/>
        <v>0</v>
      </c>
      <c r="W23" s="164">
        <f t="shared" si="3"/>
        <v>0</v>
      </c>
      <c r="X23" s="96" t="s">
        <v>29</v>
      </c>
    </row>
    <row r="24" spans="2:24" x14ac:dyDescent="0.2">
      <c r="B24" s="135">
        <f t="shared" si="4"/>
        <v>0</v>
      </c>
      <c r="C24" s="89">
        <v>13</v>
      </c>
      <c r="D24" s="42" t="s">
        <v>29</v>
      </c>
      <c r="E24" s="5"/>
      <c r="F24" s="288"/>
      <c r="G24" s="289"/>
      <c r="H24" s="17"/>
      <c r="I24" s="70"/>
      <c r="J24" s="70"/>
      <c r="K24" s="18"/>
      <c r="L24" s="104"/>
      <c r="M24" s="43"/>
      <c r="N24" s="64" t="str">
        <f t="shared" si="0"/>
        <v/>
      </c>
      <c r="O24" s="66" t="str">
        <f t="shared" si="1"/>
        <v/>
      </c>
      <c r="Q24" s="8" t="s">
        <v>29</v>
      </c>
      <c r="R24" s="39" t="s">
        <v>29</v>
      </c>
      <c r="S24" s="39" t="s">
        <v>29</v>
      </c>
      <c r="T24" s="161"/>
      <c r="U24" s="162"/>
      <c r="V24" s="163">
        <f t="shared" si="2"/>
        <v>0</v>
      </c>
      <c r="W24" s="164">
        <f t="shared" si="3"/>
        <v>0</v>
      </c>
      <c r="X24" s="96" t="s">
        <v>29</v>
      </c>
    </row>
    <row r="25" spans="2:24" x14ac:dyDescent="0.2">
      <c r="B25" s="135">
        <f t="shared" si="4"/>
        <v>0</v>
      </c>
      <c r="C25" s="89">
        <v>14</v>
      </c>
      <c r="D25" s="42" t="s">
        <v>29</v>
      </c>
      <c r="E25" s="5"/>
      <c r="F25" s="288"/>
      <c r="G25" s="289"/>
      <c r="H25" s="17"/>
      <c r="I25" s="70"/>
      <c r="J25" s="70"/>
      <c r="K25" s="18"/>
      <c r="L25" s="104"/>
      <c r="M25" s="43"/>
      <c r="N25" s="64" t="str">
        <f t="shared" si="0"/>
        <v/>
      </c>
      <c r="O25" s="66" t="str">
        <f t="shared" si="1"/>
        <v/>
      </c>
      <c r="Q25" s="8" t="s">
        <v>29</v>
      </c>
      <c r="R25" s="39" t="s">
        <v>29</v>
      </c>
      <c r="S25" s="39" t="s">
        <v>29</v>
      </c>
      <c r="T25" s="161"/>
      <c r="U25" s="162"/>
      <c r="V25" s="163">
        <f t="shared" si="2"/>
        <v>0</v>
      </c>
      <c r="W25" s="164">
        <f t="shared" si="3"/>
        <v>0</v>
      </c>
      <c r="X25" s="96" t="s">
        <v>29</v>
      </c>
    </row>
    <row r="26" spans="2:24" x14ac:dyDescent="0.2">
      <c r="B26" s="135">
        <f t="shared" si="4"/>
        <v>0</v>
      </c>
      <c r="C26" s="89">
        <v>15</v>
      </c>
      <c r="D26" s="42" t="s">
        <v>29</v>
      </c>
      <c r="E26" s="5"/>
      <c r="F26" s="288"/>
      <c r="G26" s="289"/>
      <c r="H26" s="17"/>
      <c r="I26" s="70"/>
      <c r="J26" s="70"/>
      <c r="K26" s="18"/>
      <c r="L26" s="104"/>
      <c r="M26" s="43"/>
      <c r="N26" s="64" t="str">
        <f t="shared" si="0"/>
        <v/>
      </c>
      <c r="O26" s="66" t="str">
        <f t="shared" si="1"/>
        <v/>
      </c>
      <c r="Q26" s="8" t="s">
        <v>29</v>
      </c>
      <c r="R26" s="39" t="s">
        <v>29</v>
      </c>
      <c r="S26" s="39" t="s">
        <v>29</v>
      </c>
      <c r="T26" s="161"/>
      <c r="U26" s="162"/>
      <c r="V26" s="163">
        <f t="shared" si="2"/>
        <v>0</v>
      </c>
      <c r="W26" s="164">
        <f t="shared" si="3"/>
        <v>0</v>
      </c>
      <c r="X26" s="96" t="s">
        <v>29</v>
      </c>
    </row>
    <row r="27" spans="2:24" x14ac:dyDescent="0.2">
      <c r="B27" s="135">
        <f t="shared" si="4"/>
        <v>0</v>
      </c>
      <c r="C27" s="89">
        <v>16</v>
      </c>
      <c r="D27" s="42" t="s">
        <v>29</v>
      </c>
      <c r="E27" s="5"/>
      <c r="F27" s="288"/>
      <c r="G27" s="289"/>
      <c r="H27" s="17"/>
      <c r="I27" s="70"/>
      <c r="J27" s="70"/>
      <c r="K27" s="18"/>
      <c r="L27" s="104"/>
      <c r="M27" s="43"/>
      <c r="N27" s="64" t="str">
        <f t="shared" si="0"/>
        <v/>
      </c>
      <c r="O27" s="66" t="str">
        <f t="shared" si="1"/>
        <v/>
      </c>
      <c r="Q27" s="8" t="s">
        <v>29</v>
      </c>
      <c r="R27" s="39" t="s">
        <v>29</v>
      </c>
      <c r="S27" s="39" t="s">
        <v>29</v>
      </c>
      <c r="T27" s="161"/>
      <c r="U27" s="162"/>
      <c r="V27" s="163">
        <f t="shared" si="2"/>
        <v>0</v>
      </c>
      <c r="W27" s="164">
        <f t="shared" si="3"/>
        <v>0</v>
      </c>
      <c r="X27" s="96" t="s">
        <v>29</v>
      </c>
    </row>
    <row r="28" spans="2:24" x14ac:dyDescent="0.2">
      <c r="B28" s="135">
        <f t="shared" si="4"/>
        <v>0</v>
      </c>
      <c r="C28" s="89">
        <v>17</v>
      </c>
      <c r="D28" s="42" t="s">
        <v>29</v>
      </c>
      <c r="E28" s="5"/>
      <c r="F28" s="288"/>
      <c r="G28" s="289"/>
      <c r="H28" s="17"/>
      <c r="I28" s="70"/>
      <c r="J28" s="70"/>
      <c r="K28" s="18"/>
      <c r="L28" s="104"/>
      <c r="M28" s="43"/>
      <c r="N28" s="64" t="str">
        <f t="shared" si="0"/>
        <v/>
      </c>
      <c r="O28" s="66" t="str">
        <f t="shared" si="1"/>
        <v/>
      </c>
      <c r="Q28" s="8" t="s">
        <v>29</v>
      </c>
      <c r="R28" s="39" t="s">
        <v>29</v>
      </c>
      <c r="S28" s="39" t="s">
        <v>29</v>
      </c>
      <c r="T28" s="161"/>
      <c r="U28" s="162"/>
      <c r="V28" s="163">
        <f t="shared" si="2"/>
        <v>0</v>
      </c>
      <c r="W28" s="164">
        <f t="shared" si="3"/>
        <v>0</v>
      </c>
      <c r="X28" s="96" t="s">
        <v>29</v>
      </c>
    </row>
    <row r="29" spans="2:24" x14ac:dyDescent="0.2">
      <c r="B29" s="135">
        <f t="shared" si="4"/>
        <v>0</v>
      </c>
      <c r="C29" s="89">
        <v>18</v>
      </c>
      <c r="D29" s="42" t="s">
        <v>29</v>
      </c>
      <c r="E29" s="5"/>
      <c r="F29" s="288"/>
      <c r="G29" s="289"/>
      <c r="H29" s="17"/>
      <c r="I29" s="70"/>
      <c r="J29" s="70"/>
      <c r="K29" s="18"/>
      <c r="L29" s="104"/>
      <c r="M29" s="43"/>
      <c r="N29" s="64" t="str">
        <f t="shared" si="0"/>
        <v/>
      </c>
      <c r="O29" s="66" t="str">
        <f t="shared" si="1"/>
        <v/>
      </c>
      <c r="Q29" s="8" t="s">
        <v>29</v>
      </c>
      <c r="R29" s="39" t="s">
        <v>29</v>
      </c>
      <c r="S29" s="39" t="s">
        <v>29</v>
      </c>
      <c r="T29" s="161"/>
      <c r="U29" s="162"/>
      <c r="V29" s="163">
        <f t="shared" si="2"/>
        <v>0</v>
      </c>
      <c r="W29" s="164">
        <f t="shared" si="3"/>
        <v>0</v>
      </c>
      <c r="X29" s="96" t="s">
        <v>29</v>
      </c>
    </row>
    <row r="30" spans="2:24" x14ac:dyDescent="0.2">
      <c r="B30" s="135">
        <f t="shared" si="4"/>
        <v>0</v>
      </c>
      <c r="C30" s="89">
        <v>19</v>
      </c>
      <c r="D30" s="42" t="s">
        <v>29</v>
      </c>
      <c r="E30" s="5"/>
      <c r="F30" s="288"/>
      <c r="G30" s="289"/>
      <c r="H30" s="17"/>
      <c r="I30" s="70"/>
      <c r="J30" s="70"/>
      <c r="K30" s="18"/>
      <c r="L30" s="104"/>
      <c r="M30" s="43"/>
      <c r="N30" s="64" t="str">
        <f t="shared" si="0"/>
        <v/>
      </c>
      <c r="O30" s="66" t="str">
        <f t="shared" si="1"/>
        <v/>
      </c>
      <c r="Q30" s="8" t="s">
        <v>29</v>
      </c>
      <c r="R30" s="39" t="s">
        <v>29</v>
      </c>
      <c r="S30" s="39" t="s">
        <v>29</v>
      </c>
      <c r="T30" s="161"/>
      <c r="U30" s="162"/>
      <c r="V30" s="163">
        <f t="shared" si="2"/>
        <v>0</v>
      </c>
      <c r="W30" s="164">
        <f t="shared" si="3"/>
        <v>0</v>
      </c>
      <c r="X30" s="96" t="s">
        <v>29</v>
      </c>
    </row>
    <row r="31" spans="2:24" x14ac:dyDescent="0.2">
      <c r="B31" s="135">
        <f t="shared" si="4"/>
        <v>0</v>
      </c>
      <c r="C31" s="89">
        <v>20</v>
      </c>
      <c r="D31" s="42" t="s">
        <v>29</v>
      </c>
      <c r="E31" s="5"/>
      <c r="F31" s="288"/>
      <c r="G31" s="289"/>
      <c r="H31" s="17"/>
      <c r="I31" s="70"/>
      <c r="J31" s="70"/>
      <c r="K31" s="18"/>
      <c r="L31" s="104"/>
      <c r="M31" s="43"/>
      <c r="N31" s="64" t="str">
        <f t="shared" si="0"/>
        <v/>
      </c>
      <c r="O31" s="66" t="str">
        <f t="shared" si="1"/>
        <v/>
      </c>
      <c r="Q31" s="8" t="s">
        <v>29</v>
      </c>
      <c r="R31" s="39" t="s">
        <v>29</v>
      </c>
      <c r="S31" s="39" t="s">
        <v>29</v>
      </c>
      <c r="T31" s="161"/>
      <c r="U31" s="162"/>
      <c r="V31" s="163">
        <f t="shared" si="2"/>
        <v>0</v>
      </c>
      <c r="W31" s="164">
        <f t="shared" si="3"/>
        <v>0</v>
      </c>
      <c r="X31" s="96" t="s">
        <v>29</v>
      </c>
    </row>
    <row r="32" spans="2:24" x14ac:dyDescent="0.2">
      <c r="B32" s="135">
        <f t="shared" si="4"/>
        <v>0</v>
      </c>
      <c r="C32" s="89">
        <f t="shared" ref="C32:C56" si="5">C31+1</f>
        <v>21</v>
      </c>
      <c r="D32" s="42" t="s">
        <v>29</v>
      </c>
      <c r="E32" s="5"/>
      <c r="F32" s="288"/>
      <c r="G32" s="289"/>
      <c r="H32" s="17"/>
      <c r="I32" s="70"/>
      <c r="J32" s="70"/>
      <c r="K32" s="18"/>
      <c r="L32" s="104"/>
      <c r="M32" s="43"/>
      <c r="N32" s="64" t="str">
        <f t="shared" si="0"/>
        <v/>
      </c>
      <c r="O32" s="66" t="str">
        <f t="shared" si="1"/>
        <v/>
      </c>
      <c r="Q32" s="8" t="s">
        <v>29</v>
      </c>
      <c r="R32" s="39" t="s">
        <v>29</v>
      </c>
      <c r="S32" s="39" t="s">
        <v>29</v>
      </c>
      <c r="T32" s="161"/>
      <c r="U32" s="162"/>
      <c r="V32" s="163">
        <f t="shared" si="2"/>
        <v>0</v>
      </c>
      <c r="W32" s="164">
        <f t="shared" si="3"/>
        <v>0</v>
      </c>
      <c r="X32" s="96" t="s">
        <v>29</v>
      </c>
    </row>
    <row r="33" spans="2:24" x14ac:dyDescent="0.2">
      <c r="B33" s="135">
        <f t="shared" si="4"/>
        <v>0</v>
      </c>
      <c r="C33" s="89">
        <f t="shared" si="5"/>
        <v>22</v>
      </c>
      <c r="D33" s="42" t="s">
        <v>29</v>
      </c>
      <c r="E33" s="5"/>
      <c r="F33" s="288"/>
      <c r="G33" s="289"/>
      <c r="H33" s="17"/>
      <c r="I33" s="70"/>
      <c r="J33" s="70"/>
      <c r="K33" s="18"/>
      <c r="L33" s="104"/>
      <c r="M33" s="43"/>
      <c r="N33" s="64" t="str">
        <f t="shared" si="0"/>
        <v/>
      </c>
      <c r="O33" s="66" t="str">
        <f t="shared" si="1"/>
        <v/>
      </c>
      <c r="Q33" s="8" t="s">
        <v>29</v>
      </c>
      <c r="R33" s="39" t="s">
        <v>29</v>
      </c>
      <c r="S33" s="39" t="s">
        <v>29</v>
      </c>
      <c r="T33" s="161"/>
      <c r="U33" s="162"/>
      <c r="V33" s="163">
        <f t="shared" si="2"/>
        <v>0</v>
      </c>
      <c r="W33" s="164">
        <f t="shared" si="3"/>
        <v>0</v>
      </c>
      <c r="X33" s="96" t="s">
        <v>29</v>
      </c>
    </row>
    <row r="34" spans="2:24" x14ac:dyDescent="0.2">
      <c r="B34" s="135">
        <f t="shared" si="4"/>
        <v>0</v>
      </c>
      <c r="C34" s="89">
        <f t="shared" si="5"/>
        <v>23</v>
      </c>
      <c r="D34" s="42" t="s">
        <v>29</v>
      </c>
      <c r="E34" s="5"/>
      <c r="F34" s="288"/>
      <c r="G34" s="289"/>
      <c r="H34" s="17"/>
      <c r="I34" s="70"/>
      <c r="J34" s="70"/>
      <c r="K34" s="18"/>
      <c r="L34" s="104"/>
      <c r="M34" s="43"/>
      <c r="N34" s="64" t="str">
        <f t="shared" si="0"/>
        <v/>
      </c>
      <c r="O34" s="66" t="str">
        <f t="shared" si="1"/>
        <v/>
      </c>
      <c r="Q34" s="8" t="s">
        <v>29</v>
      </c>
      <c r="R34" s="39" t="s">
        <v>29</v>
      </c>
      <c r="S34" s="39" t="s">
        <v>29</v>
      </c>
      <c r="T34" s="161"/>
      <c r="U34" s="162"/>
      <c r="V34" s="163">
        <f t="shared" si="2"/>
        <v>0</v>
      </c>
      <c r="W34" s="164">
        <f t="shared" si="3"/>
        <v>0</v>
      </c>
      <c r="X34" s="97" t="s">
        <v>29</v>
      </c>
    </row>
    <row r="35" spans="2:24" x14ac:dyDescent="0.2">
      <c r="B35" s="135">
        <f t="shared" si="4"/>
        <v>0</v>
      </c>
      <c r="C35" s="89">
        <f t="shared" si="5"/>
        <v>24</v>
      </c>
      <c r="D35" s="42" t="s">
        <v>29</v>
      </c>
      <c r="E35" s="5"/>
      <c r="F35" s="288"/>
      <c r="G35" s="289"/>
      <c r="H35" s="17"/>
      <c r="I35" s="70"/>
      <c r="J35" s="70"/>
      <c r="K35" s="18"/>
      <c r="L35" s="104"/>
      <c r="M35" s="43"/>
      <c r="N35" s="64" t="str">
        <f t="shared" si="0"/>
        <v/>
      </c>
      <c r="O35" s="66" t="str">
        <f t="shared" si="1"/>
        <v/>
      </c>
      <c r="Q35" s="8" t="s">
        <v>29</v>
      </c>
      <c r="R35" s="39" t="s">
        <v>29</v>
      </c>
      <c r="S35" s="39" t="s">
        <v>29</v>
      </c>
      <c r="T35" s="161"/>
      <c r="U35" s="162"/>
      <c r="V35" s="163">
        <f t="shared" si="2"/>
        <v>0</v>
      </c>
      <c r="W35" s="164">
        <f t="shared" si="3"/>
        <v>0</v>
      </c>
      <c r="X35" s="97" t="s">
        <v>29</v>
      </c>
    </row>
    <row r="36" spans="2:24" x14ac:dyDescent="0.2">
      <c r="B36" s="135">
        <f t="shared" si="4"/>
        <v>0</v>
      </c>
      <c r="C36" s="89">
        <f t="shared" si="5"/>
        <v>25</v>
      </c>
      <c r="D36" s="42" t="s">
        <v>29</v>
      </c>
      <c r="E36" s="5"/>
      <c r="F36" s="288"/>
      <c r="G36" s="289"/>
      <c r="H36" s="17"/>
      <c r="I36" s="70"/>
      <c r="J36" s="70"/>
      <c r="K36" s="18"/>
      <c r="L36" s="104"/>
      <c r="M36" s="43"/>
      <c r="N36" s="64" t="str">
        <f t="shared" si="0"/>
        <v/>
      </c>
      <c r="O36" s="66" t="str">
        <f t="shared" si="1"/>
        <v/>
      </c>
      <c r="Q36" s="8" t="s">
        <v>29</v>
      </c>
      <c r="R36" s="39" t="s">
        <v>29</v>
      </c>
      <c r="S36" s="39" t="s">
        <v>29</v>
      </c>
      <c r="T36" s="161"/>
      <c r="U36" s="162"/>
      <c r="V36" s="163">
        <f t="shared" si="2"/>
        <v>0</v>
      </c>
      <c r="W36" s="164">
        <f t="shared" si="3"/>
        <v>0</v>
      </c>
      <c r="X36" s="97" t="s">
        <v>29</v>
      </c>
    </row>
    <row r="37" spans="2:24" x14ac:dyDescent="0.2">
      <c r="B37" s="135">
        <f t="shared" si="4"/>
        <v>0</v>
      </c>
      <c r="C37" s="89">
        <f t="shared" si="5"/>
        <v>26</v>
      </c>
      <c r="D37" s="42" t="s">
        <v>29</v>
      </c>
      <c r="E37" s="5"/>
      <c r="F37" s="288"/>
      <c r="G37" s="289"/>
      <c r="H37" s="17"/>
      <c r="I37" s="70"/>
      <c r="J37" s="70"/>
      <c r="K37" s="18"/>
      <c r="L37" s="104"/>
      <c r="M37" s="43"/>
      <c r="N37" s="64" t="str">
        <f t="shared" si="0"/>
        <v/>
      </c>
      <c r="O37" s="66" t="str">
        <f t="shared" si="1"/>
        <v/>
      </c>
      <c r="Q37" s="8" t="s">
        <v>29</v>
      </c>
      <c r="R37" s="39" t="s">
        <v>29</v>
      </c>
      <c r="S37" s="39" t="s">
        <v>29</v>
      </c>
      <c r="T37" s="161"/>
      <c r="U37" s="162"/>
      <c r="V37" s="163">
        <f t="shared" si="2"/>
        <v>0</v>
      </c>
      <c r="W37" s="164">
        <f t="shared" si="3"/>
        <v>0</v>
      </c>
      <c r="X37" s="97" t="s">
        <v>29</v>
      </c>
    </row>
    <row r="38" spans="2:24" x14ac:dyDescent="0.2">
      <c r="B38" s="135">
        <f t="shared" si="4"/>
        <v>0</v>
      </c>
      <c r="C38" s="89">
        <f t="shared" si="5"/>
        <v>27</v>
      </c>
      <c r="D38" s="42" t="s">
        <v>29</v>
      </c>
      <c r="E38" s="5"/>
      <c r="F38" s="288"/>
      <c r="G38" s="289"/>
      <c r="H38" s="17"/>
      <c r="I38" s="70"/>
      <c r="J38" s="70"/>
      <c r="K38" s="18"/>
      <c r="L38" s="104"/>
      <c r="M38" s="43"/>
      <c r="N38" s="64" t="str">
        <f t="shared" si="0"/>
        <v/>
      </c>
      <c r="O38" s="66" t="str">
        <f t="shared" si="1"/>
        <v/>
      </c>
      <c r="Q38" s="8" t="s">
        <v>29</v>
      </c>
      <c r="R38" s="39" t="s">
        <v>29</v>
      </c>
      <c r="S38" s="39" t="s">
        <v>29</v>
      </c>
      <c r="T38" s="161"/>
      <c r="U38" s="162"/>
      <c r="V38" s="163">
        <f t="shared" si="2"/>
        <v>0</v>
      </c>
      <c r="W38" s="164">
        <f t="shared" si="3"/>
        <v>0</v>
      </c>
      <c r="X38" s="97" t="s">
        <v>29</v>
      </c>
    </row>
    <row r="39" spans="2:24" x14ac:dyDescent="0.2">
      <c r="B39" s="135">
        <f t="shared" si="4"/>
        <v>0</v>
      </c>
      <c r="C39" s="89">
        <f t="shared" si="5"/>
        <v>28</v>
      </c>
      <c r="D39" s="42" t="s">
        <v>29</v>
      </c>
      <c r="E39" s="5"/>
      <c r="F39" s="288"/>
      <c r="G39" s="289"/>
      <c r="H39" s="17"/>
      <c r="I39" s="70"/>
      <c r="J39" s="70"/>
      <c r="K39" s="18"/>
      <c r="L39" s="104"/>
      <c r="M39" s="43"/>
      <c r="N39" s="64" t="str">
        <f t="shared" si="0"/>
        <v/>
      </c>
      <c r="O39" s="66" t="str">
        <f t="shared" si="1"/>
        <v/>
      </c>
      <c r="Q39" s="8" t="s">
        <v>29</v>
      </c>
      <c r="R39" s="39" t="s">
        <v>29</v>
      </c>
      <c r="S39" s="39" t="s">
        <v>29</v>
      </c>
      <c r="T39" s="161"/>
      <c r="U39" s="162"/>
      <c r="V39" s="163">
        <f t="shared" si="2"/>
        <v>0</v>
      </c>
      <c r="W39" s="164">
        <f t="shared" si="3"/>
        <v>0</v>
      </c>
      <c r="X39" s="97" t="s">
        <v>29</v>
      </c>
    </row>
    <row r="40" spans="2:24" x14ac:dyDescent="0.2">
      <c r="B40" s="135">
        <f t="shared" si="4"/>
        <v>0</v>
      </c>
      <c r="C40" s="89">
        <f t="shared" si="5"/>
        <v>29</v>
      </c>
      <c r="D40" s="42" t="s">
        <v>29</v>
      </c>
      <c r="E40" s="5"/>
      <c r="F40" s="288"/>
      <c r="G40" s="289"/>
      <c r="H40" s="17"/>
      <c r="I40" s="70"/>
      <c r="J40" s="70"/>
      <c r="K40" s="18"/>
      <c r="L40" s="104"/>
      <c r="M40" s="43"/>
      <c r="N40" s="64" t="str">
        <f t="shared" si="0"/>
        <v/>
      </c>
      <c r="O40" s="66" t="str">
        <f t="shared" si="1"/>
        <v/>
      </c>
      <c r="Q40" s="8" t="s">
        <v>29</v>
      </c>
      <c r="R40" s="39" t="s">
        <v>29</v>
      </c>
      <c r="S40" s="39" t="s">
        <v>29</v>
      </c>
      <c r="T40" s="161"/>
      <c r="U40" s="162"/>
      <c r="V40" s="163">
        <f t="shared" si="2"/>
        <v>0</v>
      </c>
      <c r="W40" s="164">
        <f t="shared" si="3"/>
        <v>0</v>
      </c>
      <c r="X40" s="97" t="s">
        <v>29</v>
      </c>
    </row>
    <row r="41" spans="2:24" x14ac:dyDescent="0.2">
      <c r="B41" s="135">
        <f t="shared" si="4"/>
        <v>0</v>
      </c>
      <c r="C41" s="89">
        <f t="shared" si="5"/>
        <v>30</v>
      </c>
      <c r="D41" s="42" t="s">
        <v>29</v>
      </c>
      <c r="E41" s="5"/>
      <c r="F41" s="288"/>
      <c r="G41" s="289"/>
      <c r="H41" s="17"/>
      <c r="I41" s="70"/>
      <c r="J41" s="70"/>
      <c r="K41" s="18"/>
      <c r="L41" s="104"/>
      <c r="M41" s="43"/>
      <c r="N41" s="64" t="str">
        <f t="shared" si="0"/>
        <v/>
      </c>
      <c r="O41" s="66" t="str">
        <f t="shared" si="1"/>
        <v/>
      </c>
      <c r="Q41" s="8" t="s">
        <v>29</v>
      </c>
      <c r="R41" s="39" t="s">
        <v>29</v>
      </c>
      <c r="S41" s="39" t="s">
        <v>29</v>
      </c>
      <c r="T41" s="161"/>
      <c r="U41" s="162"/>
      <c r="V41" s="163">
        <f t="shared" si="2"/>
        <v>0</v>
      </c>
      <c r="W41" s="164">
        <f t="shared" si="3"/>
        <v>0</v>
      </c>
      <c r="X41" s="97" t="s">
        <v>29</v>
      </c>
    </row>
    <row r="42" spans="2:24" x14ac:dyDescent="0.2">
      <c r="B42" s="135">
        <f t="shared" si="4"/>
        <v>0</v>
      </c>
      <c r="C42" s="89">
        <f t="shared" si="5"/>
        <v>31</v>
      </c>
      <c r="D42" s="42" t="s">
        <v>29</v>
      </c>
      <c r="E42" s="5"/>
      <c r="F42" s="288"/>
      <c r="G42" s="289"/>
      <c r="H42" s="17"/>
      <c r="I42" s="70"/>
      <c r="J42" s="70"/>
      <c r="K42" s="18"/>
      <c r="L42" s="104"/>
      <c r="M42" s="43"/>
      <c r="N42" s="64" t="str">
        <f t="shared" si="0"/>
        <v/>
      </c>
      <c r="O42" s="66" t="str">
        <f t="shared" si="1"/>
        <v/>
      </c>
      <c r="Q42" s="8" t="s">
        <v>29</v>
      </c>
      <c r="R42" s="39" t="s">
        <v>29</v>
      </c>
      <c r="S42" s="39" t="s">
        <v>29</v>
      </c>
      <c r="T42" s="161"/>
      <c r="U42" s="162"/>
      <c r="V42" s="163">
        <f t="shared" si="2"/>
        <v>0</v>
      </c>
      <c r="W42" s="164">
        <f t="shared" si="3"/>
        <v>0</v>
      </c>
      <c r="X42" s="97" t="s">
        <v>29</v>
      </c>
    </row>
    <row r="43" spans="2:24" x14ac:dyDescent="0.2">
      <c r="B43" s="135">
        <f t="shared" si="4"/>
        <v>0</v>
      </c>
      <c r="C43" s="89">
        <f t="shared" si="5"/>
        <v>32</v>
      </c>
      <c r="D43" s="42" t="s">
        <v>29</v>
      </c>
      <c r="E43" s="5"/>
      <c r="F43" s="288"/>
      <c r="G43" s="289"/>
      <c r="H43" s="17"/>
      <c r="I43" s="70"/>
      <c r="J43" s="70"/>
      <c r="K43" s="18"/>
      <c r="L43" s="104"/>
      <c r="M43" s="43"/>
      <c r="N43" s="64" t="str">
        <f t="shared" si="0"/>
        <v/>
      </c>
      <c r="O43" s="66" t="str">
        <f t="shared" si="1"/>
        <v/>
      </c>
      <c r="Q43" s="8" t="s">
        <v>29</v>
      </c>
      <c r="R43" s="39" t="s">
        <v>29</v>
      </c>
      <c r="S43" s="39" t="s">
        <v>29</v>
      </c>
      <c r="T43" s="161"/>
      <c r="U43" s="162"/>
      <c r="V43" s="163">
        <f t="shared" si="2"/>
        <v>0</v>
      </c>
      <c r="W43" s="164">
        <f t="shared" si="3"/>
        <v>0</v>
      </c>
      <c r="X43" s="97" t="s">
        <v>29</v>
      </c>
    </row>
    <row r="44" spans="2:24" x14ac:dyDescent="0.2">
      <c r="B44" s="135">
        <f t="shared" si="4"/>
        <v>0</v>
      </c>
      <c r="C44" s="89">
        <f t="shared" si="5"/>
        <v>33</v>
      </c>
      <c r="D44" s="42" t="s">
        <v>29</v>
      </c>
      <c r="E44" s="5"/>
      <c r="F44" s="288"/>
      <c r="G44" s="289"/>
      <c r="H44" s="17"/>
      <c r="I44" s="70"/>
      <c r="J44" s="70"/>
      <c r="K44" s="18"/>
      <c r="L44" s="104"/>
      <c r="M44" s="43"/>
      <c r="N44" s="64" t="str">
        <f t="shared" si="0"/>
        <v/>
      </c>
      <c r="O44" s="66" t="str">
        <f t="shared" si="1"/>
        <v/>
      </c>
      <c r="Q44" s="8" t="s">
        <v>29</v>
      </c>
      <c r="R44" s="39" t="s">
        <v>29</v>
      </c>
      <c r="S44" s="39" t="s">
        <v>29</v>
      </c>
      <c r="T44" s="161"/>
      <c r="U44" s="162"/>
      <c r="V44" s="163">
        <f t="shared" si="2"/>
        <v>0</v>
      </c>
      <c r="W44" s="164">
        <f t="shared" si="3"/>
        <v>0</v>
      </c>
      <c r="X44" s="97" t="s">
        <v>29</v>
      </c>
    </row>
    <row r="45" spans="2:24" x14ac:dyDescent="0.2">
      <c r="B45" s="135">
        <f t="shared" si="4"/>
        <v>0</v>
      </c>
      <c r="C45" s="89">
        <f t="shared" si="5"/>
        <v>34</v>
      </c>
      <c r="D45" s="42" t="s">
        <v>29</v>
      </c>
      <c r="E45" s="5"/>
      <c r="F45" s="288"/>
      <c r="G45" s="289"/>
      <c r="H45" s="17"/>
      <c r="I45" s="70"/>
      <c r="J45" s="70"/>
      <c r="K45" s="18"/>
      <c r="L45" s="104"/>
      <c r="M45" s="43"/>
      <c r="N45" s="64" t="str">
        <f t="shared" si="0"/>
        <v/>
      </c>
      <c r="O45" s="66" t="str">
        <f t="shared" si="1"/>
        <v/>
      </c>
      <c r="Q45" s="8" t="s">
        <v>29</v>
      </c>
      <c r="R45" s="39" t="s">
        <v>29</v>
      </c>
      <c r="S45" s="39" t="s">
        <v>29</v>
      </c>
      <c r="T45" s="161"/>
      <c r="U45" s="162"/>
      <c r="V45" s="163">
        <f t="shared" si="2"/>
        <v>0</v>
      </c>
      <c r="W45" s="164">
        <f t="shared" si="3"/>
        <v>0</v>
      </c>
      <c r="X45" s="97" t="s">
        <v>29</v>
      </c>
    </row>
    <row r="46" spans="2:24" x14ac:dyDescent="0.2">
      <c r="B46" s="135">
        <f t="shared" si="4"/>
        <v>0</v>
      </c>
      <c r="C46" s="89">
        <f t="shared" si="5"/>
        <v>35</v>
      </c>
      <c r="D46" s="42" t="s">
        <v>29</v>
      </c>
      <c r="E46" s="5"/>
      <c r="F46" s="288"/>
      <c r="G46" s="289"/>
      <c r="H46" s="17"/>
      <c r="I46" s="70"/>
      <c r="J46" s="70"/>
      <c r="K46" s="18"/>
      <c r="L46" s="104"/>
      <c r="M46" s="43"/>
      <c r="N46" s="64" t="str">
        <f t="shared" si="0"/>
        <v/>
      </c>
      <c r="O46" s="66" t="str">
        <f t="shared" si="1"/>
        <v/>
      </c>
      <c r="Q46" s="8" t="s">
        <v>29</v>
      </c>
      <c r="R46" s="39" t="s">
        <v>29</v>
      </c>
      <c r="S46" s="39" t="s">
        <v>29</v>
      </c>
      <c r="T46" s="161"/>
      <c r="U46" s="162"/>
      <c r="V46" s="163">
        <f t="shared" si="2"/>
        <v>0</v>
      </c>
      <c r="W46" s="164">
        <f t="shared" si="3"/>
        <v>0</v>
      </c>
      <c r="X46" s="97" t="s">
        <v>29</v>
      </c>
    </row>
    <row r="47" spans="2:24" x14ac:dyDescent="0.2">
      <c r="B47" s="135">
        <f t="shared" si="4"/>
        <v>0</v>
      </c>
      <c r="C47" s="89">
        <f t="shared" si="5"/>
        <v>36</v>
      </c>
      <c r="D47" s="42" t="s">
        <v>29</v>
      </c>
      <c r="E47" s="5"/>
      <c r="F47" s="288"/>
      <c r="G47" s="289"/>
      <c r="H47" s="17"/>
      <c r="I47" s="70"/>
      <c r="J47" s="70"/>
      <c r="K47" s="18"/>
      <c r="L47" s="104"/>
      <c r="M47" s="43"/>
      <c r="N47" s="64" t="str">
        <f t="shared" si="0"/>
        <v/>
      </c>
      <c r="O47" s="66" t="str">
        <f t="shared" si="1"/>
        <v/>
      </c>
      <c r="Q47" s="8" t="s">
        <v>29</v>
      </c>
      <c r="R47" s="39" t="s">
        <v>29</v>
      </c>
      <c r="S47" s="39" t="s">
        <v>29</v>
      </c>
      <c r="T47" s="161"/>
      <c r="U47" s="162"/>
      <c r="V47" s="163">
        <f t="shared" si="2"/>
        <v>0</v>
      </c>
      <c r="W47" s="164">
        <f t="shared" si="3"/>
        <v>0</v>
      </c>
      <c r="X47" s="97" t="s">
        <v>29</v>
      </c>
    </row>
    <row r="48" spans="2:24" x14ac:dyDescent="0.2">
      <c r="B48" s="135">
        <f t="shared" si="4"/>
        <v>0</v>
      </c>
      <c r="C48" s="89">
        <f t="shared" si="5"/>
        <v>37</v>
      </c>
      <c r="D48" s="42" t="s">
        <v>29</v>
      </c>
      <c r="E48" s="5"/>
      <c r="F48" s="288"/>
      <c r="G48" s="289"/>
      <c r="H48" s="17"/>
      <c r="I48" s="70"/>
      <c r="J48" s="70"/>
      <c r="K48" s="18"/>
      <c r="L48" s="104"/>
      <c r="M48" s="43"/>
      <c r="N48" s="64" t="str">
        <f t="shared" si="0"/>
        <v/>
      </c>
      <c r="O48" s="66" t="str">
        <f t="shared" si="1"/>
        <v/>
      </c>
      <c r="Q48" s="8" t="s">
        <v>29</v>
      </c>
      <c r="R48" s="39" t="s">
        <v>29</v>
      </c>
      <c r="S48" s="39" t="s">
        <v>29</v>
      </c>
      <c r="T48" s="161"/>
      <c r="U48" s="162"/>
      <c r="V48" s="163">
        <f t="shared" si="2"/>
        <v>0</v>
      </c>
      <c r="W48" s="164">
        <f t="shared" si="3"/>
        <v>0</v>
      </c>
      <c r="X48" s="97" t="s">
        <v>29</v>
      </c>
    </row>
    <row r="49" spans="2:24" x14ac:dyDescent="0.2">
      <c r="B49" s="135">
        <f t="shared" si="4"/>
        <v>0</v>
      </c>
      <c r="C49" s="89">
        <f t="shared" si="5"/>
        <v>38</v>
      </c>
      <c r="D49" s="42" t="s">
        <v>29</v>
      </c>
      <c r="E49" s="5"/>
      <c r="F49" s="288"/>
      <c r="G49" s="289"/>
      <c r="H49" s="17"/>
      <c r="I49" s="70"/>
      <c r="J49" s="70"/>
      <c r="K49" s="18"/>
      <c r="L49" s="104"/>
      <c r="M49" s="43"/>
      <c r="N49" s="64" t="str">
        <f t="shared" si="0"/>
        <v/>
      </c>
      <c r="O49" s="66" t="str">
        <f t="shared" si="1"/>
        <v/>
      </c>
      <c r="Q49" s="8" t="s">
        <v>29</v>
      </c>
      <c r="R49" s="39" t="s">
        <v>29</v>
      </c>
      <c r="S49" s="39" t="s">
        <v>29</v>
      </c>
      <c r="T49" s="161"/>
      <c r="U49" s="162"/>
      <c r="V49" s="163">
        <f t="shared" si="2"/>
        <v>0</v>
      </c>
      <c r="W49" s="164">
        <f t="shared" si="3"/>
        <v>0</v>
      </c>
      <c r="X49" s="97" t="s">
        <v>29</v>
      </c>
    </row>
    <row r="50" spans="2:24" x14ac:dyDescent="0.2">
      <c r="B50" s="135">
        <f t="shared" si="4"/>
        <v>0</v>
      </c>
      <c r="C50" s="89">
        <f t="shared" si="5"/>
        <v>39</v>
      </c>
      <c r="D50" s="42" t="s">
        <v>29</v>
      </c>
      <c r="E50" s="5"/>
      <c r="F50" s="288"/>
      <c r="G50" s="289"/>
      <c r="H50" s="17"/>
      <c r="I50" s="70"/>
      <c r="J50" s="70"/>
      <c r="K50" s="18"/>
      <c r="L50" s="104"/>
      <c r="M50" s="43"/>
      <c r="N50" s="64" t="str">
        <f t="shared" si="0"/>
        <v/>
      </c>
      <c r="O50" s="66" t="str">
        <f t="shared" si="1"/>
        <v/>
      </c>
      <c r="Q50" s="8" t="s">
        <v>29</v>
      </c>
      <c r="R50" s="39" t="s">
        <v>29</v>
      </c>
      <c r="S50" s="39" t="s">
        <v>29</v>
      </c>
      <c r="T50" s="161"/>
      <c r="U50" s="162"/>
      <c r="V50" s="163">
        <f t="shared" si="2"/>
        <v>0</v>
      </c>
      <c r="W50" s="164">
        <f t="shared" si="3"/>
        <v>0</v>
      </c>
      <c r="X50" s="97" t="s">
        <v>29</v>
      </c>
    </row>
    <row r="51" spans="2:24" x14ac:dyDescent="0.2">
      <c r="B51" s="135">
        <f t="shared" si="4"/>
        <v>0</v>
      </c>
      <c r="C51" s="89">
        <f t="shared" si="5"/>
        <v>40</v>
      </c>
      <c r="D51" s="42" t="s">
        <v>29</v>
      </c>
      <c r="E51" s="5"/>
      <c r="F51" s="288"/>
      <c r="G51" s="289"/>
      <c r="H51" s="17"/>
      <c r="I51" s="70"/>
      <c r="J51" s="70"/>
      <c r="K51" s="18"/>
      <c r="L51" s="104"/>
      <c r="M51" s="43"/>
      <c r="N51" s="64" t="str">
        <f t="shared" si="0"/>
        <v/>
      </c>
      <c r="O51" s="66" t="str">
        <f t="shared" si="1"/>
        <v/>
      </c>
      <c r="Q51" s="8" t="s">
        <v>29</v>
      </c>
      <c r="R51" s="39" t="s">
        <v>29</v>
      </c>
      <c r="S51" s="39" t="s">
        <v>29</v>
      </c>
      <c r="T51" s="161"/>
      <c r="U51" s="162"/>
      <c r="V51" s="163">
        <f t="shared" si="2"/>
        <v>0</v>
      </c>
      <c r="W51" s="164">
        <f t="shared" si="3"/>
        <v>0</v>
      </c>
      <c r="X51" s="97" t="s">
        <v>29</v>
      </c>
    </row>
    <row r="52" spans="2:24" x14ac:dyDescent="0.2">
      <c r="B52" s="135">
        <f t="shared" si="4"/>
        <v>0</v>
      </c>
      <c r="C52" s="89">
        <f t="shared" si="5"/>
        <v>41</v>
      </c>
      <c r="D52" s="42" t="s">
        <v>29</v>
      </c>
      <c r="E52" s="5"/>
      <c r="F52" s="288"/>
      <c r="G52" s="289"/>
      <c r="H52" s="17"/>
      <c r="I52" s="70"/>
      <c r="J52" s="70"/>
      <c r="K52" s="18"/>
      <c r="L52" s="104"/>
      <c r="M52" s="43"/>
      <c r="N52" s="64" t="str">
        <f t="shared" si="0"/>
        <v/>
      </c>
      <c r="O52" s="66" t="str">
        <f t="shared" si="1"/>
        <v/>
      </c>
      <c r="Q52" s="8" t="s">
        <v>29</v>
      </c>
      <c r="R52" s="39" t="s">
        <v>29</v>
      </c>
      <c r="S52" s="39" t="s">
        <v>29</v>
      </c>
      <c r="T52" s="161"/>
      <c r="U52" s="162"/>
      <c r="V52" s="163">
        <f t="shared" si="2"/>
        <v>0</v>
      </c>
      <c r="W52" s="164">
        <f t="shared" si="3"/>
        <v>0</v>
      </c>
      <c r="X52" s="97" t="s">
        <v>29</v>
      </c>
    </row>
    <row r="53" spans="2:24" x14ac:dyDescent="0.2">
      <c r="B53" s="135">
        <f t="shared" si="4"/>
        <v>0</v>
      </c>
      <c r="C53" s="89">
        <f t="shared" si="5"/>
        <v>42</v>
      </c>
      <c r="D53" s="42" t="s">
        <v>29</v>
      </c>
      <c r="E53" s="5"/>
      <c r="F53" s="288"/>
      <c r="G53" s="289"/>
      <c r="H53" s="17"/>
      <c r="I53" s="70"/>
      <c r="J53" s="70"/>
      <c r="K53" s="18"/>
      <c r="L53" s="104"/>
      <c r="M53" s="43"/>
      <c r="N53" s="64" t="str">
        <f t="shared" si="0"/>
        <v/>
      </c>
      <c r="O53" s="66" t="str">
        <f t="shared" si="1"/>
        <v/>
      </c>
      <c r="Q53" s="8" t="s">
        <v>29</v>
      </c>
      <c r="R53" s="39" t="s">
        <v>29</v>
      </c>
      <c r="S53" s="39" t="s">
        <v>29</v>
      </c>
      <c r="T53" s="161"/>
      <c r="U53" s="162"/>
      <c r="V53" s="163">
        <f t="shared" si="2"/>
        <v>0</v>
      </c>
      <c r="W53" s="164">
        <f t="shared" si="3"/>
        <v>0</v>
      </c>
      <c r="X53" s="97" t="s">
        <v>29</v>
      </c>
    </row>
    <row r="54" spans="2:24" x14ac:dyDescent="0.2">
      <c r="B54" s="135">
        <f t="shared" si="4"/>
        <v>0</v>
      </c>
      <c r="C54" s="89">
        <f t="shared" si="5"/>
        <v>43</v>
      </c>
      <c r="D54" s="42" t="s">
        <v>29</v>
      </c>
      <c r="E54" s="5"/>
      <c r="F54" s="288"/>
      <c r="G54" s="289"/>
      <c r="H54" s="17"/>
      <c r="I54" s="70"/>
      <c r="J54" s="70"/>
      <c r="K54" s="18"/>
      <c r="L54" s="104"/>
      <c r="M54" s="43"/>
      <c r="N54" s="64" t="str">
        <f t="shared" si="0"/>
        <v/>
      </c>
      <c r="O54" s="66" t="str">
        <f t="shared" si="1"/>
        <v/>
      </c>
      <c r="Q54" s="8" t="s">
        <v>29</v>
      </c>
      <c r="R54" s="39" t="s">
        <v>29</v>
      </c>
      <c r="S54" s="39" t="s">
        <v>29</v>
      </c>
      <c r="T54" s="161"/>
      <c r="U54" s="162"/>
      <c r="V54" s="163">
        <f t="shared" si="2"/>
        <v>0</v>
      </c>
      <c r="W54" s="164">
        <f t="shared" si="3"/>
        <v>0</v>
      </c>
      <c r="X54" s="97" t="s">
        <v>29</v>
      </c>
    </row>
    <row r="55" spans="2:24" x14ac:dyDescent="0.2">
      <c r="B55" s="135">
        <f t="shared" si="4"/>
        <v>0</v>
      </c>
      <c r="C55" s="89">
        <f t="shared" si="5"/>
        <v>44</v>
      </c>
      <c r="D55" s="42" t="s">
        <v>29</v>
      </c>
      <c r="E55" s="5"/>
      <c r="F55" s="288"/>
      <c r="G55" s="289"/>
      <c r="H55" s="17"/>
      <c r="I55" s="70"/>
      <c r="J55" s="70"/>
      <c r="K55" s="18"/>
      <c r="L55" s="104"/>
      <c r="M55" s="43"/>
      <c r="N55" s="64" t="str">
        <f t="shared" si="0"/>
        <v/>
      </c>
      <c r="O55" s="66" t="str">
        <f t="shared" si="1"/>
        <v/>
      </c>
      <c r="Q55" s="8" t="s">
        <v>29</v>
      </c>
      <c r="R55" s="39" t="s">
        <v>29</v>
      </c>
      <c r="S55" s="39" t="s">
        <v>29</v>
      </c>
      <c r="T55" s="161"/>
      <c r="U55" s="162"/>
      <c r="V55" s="163">
        <f t="shared" si="2"/>
        <v>0</v>
      </c>
      <c r="W55" s="164">
        <f t="shared" si="3"/>
        <v>0</v>
      </c>
      <c r="X55" s="97" t="s">
        <v>29</v>
      </c>
    </row>
    <row r="56" spans="2:24" ht="15" thickBot="1" x14ac:dyDescent="0.25">
      <c r="B56" s="135">
        <f t="shared" si="4"/>
        <v>0</v>
      </c>
      <c r="C56" s="89">
        <f t="shared" si="5"/>
        <v>45</v>
      </c>
      <c r="D56" s="42" t="s">
        <v>29</v>
      </c>
      <c r="E56" s="5"/>
      <c r="F56" s="288"/>
      <c r="G56" s="289"/>
      <c r="H56" s="17"/>
      <c r="I56" s="70"/>
      <c r="J56" s="70"/>
      <c r="K56" s="18"/>
      <c r="L56" s="104"/>
      <c r="M56" s="43"/>
      <c r="N56" s="64" t="str">
        <f t="shared" si="0"/>
        <v/>
      </c>
      <c r="O56" s="66" t="str">
        <f t="shared" si="1"/>
        <v/>
      </c>
      <c r="Q56" s="8" t="s">
        <v>29</v>
      </c>
      <c r="R56" s="39" t="s">
        <v>29</v>
      </c>
      <c r="S56" s="39" t="s">
        <v>29</v>
      </c>
      <c r="T56" s="161"/>
      <c r="U56" s="162"/>
      <c r="V56" s="163">
        <f t="shared" si="2"/>
        <v>0</v>
      </c>
      <c r="W56" s="164">
        <f t="shared" si="3"/>
        <v>0</v>
      </c>
      <c r="X56" s="97" t="s">
        <v>29</v>
      </c>
    </row>
    <row r="57" spans="2:24" ht="15" thickBot="1" x14ac:dyDescent="0.25">
      <c r="B57" s="136"/>
      <c r="C57" s="137"/>
      <c r="D57" s="138"/>
      <c r="E57" s="138"/>
      <c r="F57" s="139"/>
      <c r="G57" s="137"/>
      <c r="H57" s="138"/>
      <c r="I57" s="138"/>
      <c r="J57" s="138"/>
      <c r="K57" s="138"/>
      <c r="L57" s="138"/>
      <c r="M57" s="138"/>
      <c r="N57" s="138"/>
      <c r="O57" s="140"/>
      <c r="Q57" s="71"/>
      <c r="R57" s="72"/>
      <c r="S57" s="72"/>
      <c r="T57" s="165"/>
      <c r="U57" s="166"/>
      <c r="V57" s="167"/>
      <c r="W57" s="168"/>
      <c r="X57" s="169"/>
    </row>
    <row r="58" spans="2:24" ht="15" thickBot="1" x14ac:dyDescent="0.25">
      <c r="B58" s="206" t="s">
        <v>144</v>
      </c>
      <c r="C58" s="293"/>
      <c r="D58" s="293"/>
      <c r="E58" s="293"/>
      <c r="F58" s="293"/>
      <c r="G58" s="293"/>
      <c r="H58" s="293"/>
      <c r="I58" s="293"/>
      <c r="J58" s="293"/>
      <c r="K58" s="293"/>
      <c r="L58" s="293"/>
      <c r="M58" s="293"/>
      <c r="N58" s="293"/>
      <c r="O58" s="63">
        <f>SUBTOTAL(9,O12:O57)</f>
        <v>0</v>
      </c>
      <c r="Q58" s="170"/>
      <c r="R58" s="171"/>
      <c r="S58" s="171"/>
      <c r="T58" s="171"/>
      <c r="U58" s="172"/>
      <c r="V58" s="93"/>
      <c r="W58" s="94"/>
      <c r="X58" s="173"/>
    </row>
    <row r="59" spans="2:24" ht="15" thickBot="1" x14ac:dyDescent="0.25">
      <c r="B59" s="206" t="s">
        <v>4</v>
      </c>
      <c r="C59" s="293"/>
      <c r="D59" s="293"/>
      <c r="E59" s="293"/>
      <c r="F59" s="293"/>
      <c r="G59" s="293"/>
      <c r="H59" s="293"/>
      <c r="I59" s="293"/>
      <c r="J59" s="293"/>
      <c r="K59" s="293"/>
      <c r="L59" s="293"/>
      <c r="M59" s="293"/>
      <c r="N59" s="293"/>
      <c r="O59" s="63">
        <f>SUM(O12:O54)</f>
        <v>0</v>
      </c>
      <c r="Q59" s="170"/>
      <c r="R59" s="171"/>
      <c r="S59" s="171"/>
      <c r="T59" s="171"/>
      <c r="U59" s="172"/>
      <c r="V59" s="93">
        <f>SUM(V12:V54)</f>
        <v>0</v>
      </c>
      <c r="W59" s="94">
        <f>SUM(W12:W54)</f>
        <v>0</v>
      </c>
      <c r="X59" s="173"/>
    </row>
    <row r="60" spans="2:24" x14ac:dyDescent="0.2">
      <c r="B60" s="120"/>
      <c r="C60" s="120"/>
      <c r="D60" s="120"/>
      <c r="E60" s="120"/>
      <c r="F60" s="120"/>
      <c r="G60" s="120"/>
      <c r="H60" s="120"/>
      <c r="I60" s="120"/>
      <c r="J60" s="120"/>
      <c r="K60" s="120"/>
      <c r="L60" s="120"/>
      <c r="M60" s="120"/>
      <c r="N60" s="120"/>
      <c r="O60" s="120"/>
    </row>
    <row r="61" spans="2:24" ht="15" thickBot="1" x14ac:dyDescent="0.25">
      <c r="B61" s="120"/>
      <c r="C61" s="120"/>
      <c r="D61" s="120"/>
      <c r="E61" s="120"/>
      <c r="F61" s="120"/>
      <c r="G61" s="120"/>
      <c r="H61" s="120"/>
      <c r="I61" s="120"/>
      <c r="J61" s="120"/>
      <c r="K61" s="120"/>
      <c r="L61" s="120"/>
      <c r="M61" s="120"/>
      <c r="N61" s="120"/>
      <c r="O61" s="120"/>
    </row>
    <row r="62" spans="2:24" ht="15" thickBot="1" x14ac:dyDescent="0.25">
      <c r="B62" s="290" t="s">
        <v>130</v>
      </c>
      <c r="C62" s="291"/>
      <c r="D62" s="292"/>
      <c r="E62" s="141" t="s">
        <v>122</v>
      </c>
      <c r="F62" s="120"/>
      <c r="G62" s="120"/>
      <c r="H62" s="120"/>
      <c r="I62" s="120"/>
      <c r="J62" s="142"/>
      <c r="K62" s="120"/>
      <c r="L62" s="120"/>
      <c r="M62" s="120"/>
      <c r="N62" s="120"/>
      <c r="O62" s="120"/>
      <c r="Q62" s="151" t="s">
        <v>139</v>
      </c>
      <c r="R62" s="152"/>
      <c r="S62" s="153"/>
      <c r="T62" s="239"/>
    </row>
    <row r="63" spans="2:24" ht="15" thickBot="1" x14ac:dyDescent="0.25">
      <c r="B63" s="299" t="s">
        <v>123</v>
      </c>
      <c r="C63" s="300"/>
      <c r="D63" s="301"/>
      <c r="E63" s="143">
        <f>SUMIF($D$10:$D$57,$B63,$O$10:$O$57)</f>
        <v>0</v>
      </c>
      <c r="F63" s="120"/>
      <c r="G63" s="120"/>
      <c r="H63" s="120"/>
      <c r="I63" s="120"/>
      <c r="J63" s="142"/>
      <c r="K63" s="120"/>
      <c r="L63" s="120"/>
      <c r="M63" s="120"/>
      <c r="N63" s="120"/>
      <c r="O63" s="120"/>
      <c r="Q63" s="154" t="s">
        <v>5</v>
      </c>
      <c r="R63" s="201"/>
      <c r="S63" s="202"/>
      <c r="T63" s="240"/>
    </row>
    <row r="64" spans="2:24" ht="15" thickBot="1" x14ac:dyDescent="0.25">
      <c r="B64" s="314" t="s">
        <v>35</v>
      </c>
      <c r="C64" s="315"/>
      <c r="D64" s="316"/>
      <c r="E64" s="144">
        <f>SUMIF($D$10:$D$57,$B64,$O$10:$O$57)</f>
        <v>0</v>
      </c>
      <c r="F64" s="120"/>
      <c r="G64" s="120"/>
      <c r="H64" s="120"/>
      <c r="I64" s="120"/>
      <c r="J64" s="142"/>
      <c r="K64" s="120"/>
      <c r="L64" s="120"/>
      <c r="M64" s="120"/>
      <c r="N64" s="120"/>
      <c r="O64" s="120"/>
      <c r="Q64" s="155" t="s">
        <v>85</v>
      </c>
      <c r="R64" s="201"/>
      <c r="S64" s="202"/>
      <c r="T64" s="241"/>
    </row>
    <row r="65" spans="2:20" ht="20.100000000000001" customHeight="1" thickBot="1" x14ac:dyDescent="0.25">
      <c r="B65" s="317" t="s">
        <v>125</v>
      </c>
      <c r="C65" s="318"/>
      <c r="D65" s="319"/>
      <c r="E65" s="145">
        <f>SUMIF($D$10:$D$57,$B65,$O$10:$O$57)</f>
        <v>0</v>
      </c>
      <c r="F65" s="120"/>
      <c r="G65" s="120"/>
      <c r="H65" s="120"/>
      <c r="I65" s="120"/>
      <c r="J65" s="142"/>
      <c r="K65" s="120"/>
      <c r="L65" s="120"/>
      <c r="M65" s="120"/>
      <c r="N65" s="120"/>
      <c r="O65" s="120"/>
      <c r="Q65" s="151" t="s">
        <v>45</v>
      </c>
      <c r="R65" s="152"/>
      <c r="S65" s="153"/>
      <c r="T65" s="239"/>
    </row>
    <row r="66" spans="2:20" ht="20.100000000000001" customHeight="1" thickBot="1" x14ac:dyDescent="0.25">
      <c r="B66" s="120"/>
      <c r="C66" s="120"/>
      <c r="D66" s="120"/>
      <c r="E66" s="120"/>
      <c r="F66" s="120"/>
      <c r="G66" s="120"/>
      <c r="H66" s="120"/>
      <c r="I66" s="120"/>
      <c r="J66" s="142"/>
      <c r="K66" s="120"/>
      <c r="L66" s="120"/>
      <c r="M66" s="120"/>
      <c r="N66" s="120"/>
      <c r="O66" s="120"/>
      <c r="Q66" s="156" t="s">
        <v>5</v>
      </c>
      <c r="R66" s="201"/>
      <c r="S66" s="202"/>
      <c r="T66" s="240"/>
    </row>
    <row r="67" spans="2:20" ht="15" thickBot="1" x14ac:dyDescent="0.25">
      <c r="B67" s="120"/>
      <c r="C67" s="120"/>
      <c r="D67" s="120"/>
      <c r="E67" s="120"/>
      <c r="F67" s="120"/>
      <c r="G67" s="120"/>
      <c r="H67" s="120"/>
      <c r="I67" s="120"/>
      <c r="J67" s="120"/>
      <c r="K67" s="120"/>
      <c r="L67" s="120"/>
      <c r="M67" s="120"/>
      <c r="N67" s="120"/>
      <c r="O67" s="120"/>
      <c r="Q67" s="155" t="s">
        <v>85</v>
      </c>
      <c r="R67" s="201"/>
      <c r="S67" s="202"/>
      <c r="T67" s="241"/>
    </row>
    <row r="68" spans="2:20" ht="15" thickBot="1" x14ac:dyDescent="0.25">
      <c r="B68" s="296" t="s">
        <v>9</v>
      </c>
      <c r="C68" s="297"/>
      <c r="D68" s="297"/>
      <c r="E68" s="298"/>
      <c r="F68" s="120"/>
      <c r="G68" s="120"/>
      <c r="H68" s="120"/>
      <c r="I68" s="120"/>
      <c r="J68" s="120"/>
      <c r="K68" s="120"/>
      <c r="L68" s="120"/>
      <c r="M68" s="120"/>
      <c r="N68" s="120"/>
      <c r="O68" s="120"/>
    </row>
    <row r="69" spans="2:20" ht="15" thickBot="1" x14ac:dyDescent="0.25">
      <c r="B69" s="308" t="s">
        <v>1</v>
      </c>
      <c r="C69" s="309"/>
      <c r="D69" s="310"/>
      <c r="E69" s="131" t="str">
        <f>IF(ISBLANK(Facturen!E77),"",Facturen!E77)</f>
        <v/>
      </c>
      <c r="F69" s="120"/>
      <c r="G69" s="120"/>
      <c r="H69" s="120"/>
      <c r="I69" s="120"/>
      <c r="J69" s="120"/>
      <c r="K69" s="120"/>
      <c r="L69" s="120"/>
      <c r="M69" s="120"/>
      <c r="N69" s="120"/>
      <c r="O69" s="120"/>
    </row>
    <row r="70" spans="2:20" ht="15" thickBot="1" x14ac:dyDescent="0.25">
      <c r="B70" s="311" t="s">
        <v>14</v>
      </c>
      <c r="C70" s="312"/>
      <c r="D70" s="313"/>
      <c r="E70" s="132" t="str">
        <f>IF(ISBLANK(Facturen!E78),"",Facturen!E78)</f>
        <v/>
      </c>
      <c r="F70" s="120"/>
      <c r="G70" s="120"/>
      <c r="H70" s="120"/>
      <c r="I70" s="120"/>
      <c r="J70" s="120"/>
      <c r="K70" s="120"/>
      <c r="L70" s="120"/>
      <c r="M70" s="120"/>
      <c r="N70" s="120"/>
      <c r="O70" s="120"/>
    </row>
    <row r="71" spans="2:20" ht="15" thickBot="1" x14ac:dyDescent="0.25">
      <c r="B71" s="311" t="s">
        <v>2</v>
      </c>
      <c r="C71" s="312"/>
      <c r="D71" s="313"/>
      <c r="E71" s="146" t="str">
        <f>IF(ISBLANK(Facturen!E79),"",Facturen!E79)</f>
        <v/>
      </c>
      <c r="F71" s="120"/>
      <c r="G71" s="120"/>
      <c r="H71" s="120"/>
      <c r="I71" s="120"/>
      <c r="J71" s="120"/>
      <c r="K71" s="120"/>
      <c r="L71" s="120"/>
      <c r="M71" s="120"/>
      <c r="N71" s="120"/>
      <c r="O71" s="120"/>
    </row>
    <row r="72" spans="2:20" x14ac:dyDescent="0.2">
      <c r="B72" s="302" t="s">
        <v>3</v>
      </c>
      <c r="C72" s="303"/>
      <c r="D72" s="304"/>
      <c r="E72" s="294"/>
      <c r="F72" s="120"/>
      <c r="G72" s="120"/>
      <c r="H72" s="120"/>
      <c r="I72" s="120"/>
      <c r="J72" s="120"/>
      <c r="K72" s="120"/>
      <c r="L72" s="120"/>
      <c r="M72" s="120"/>
      <c r="N72" s="120"/>
      <c r="O72" s="120"/>
    </row>
    <row r="73" spans="2:20" ht="15" thickBot="1" x14ac:dyDescent="0.25">
      <c r="B73" s="305"/>
      <c r="C73" s="306"/>
      <c r="D73" s="307"/>
      <c r="E73" s="295"/>
      <c r="F73" s="120"/>
      <c r="G73" s="120"/>
      <c r="H73" s="120"/>
      <c r="I73" s="120"/>
      <c r="J73" s="120"/>
      <c r="K73" s="120"/>
      <c r="L73" s="120"/>
      <c r="M73" s="120"/>
      <c r="N73" s="120"/>
      <c r="O73" s="120"/>
    </row>
    <row r="74" spans="2:20" x14ac:dyDescent="0.2"/>
  </sheetData>
  <sheetProtection password="DCDF" sheet="1" objects="1" scenarios="1" autoFilter="0"/>
  <autoFilter ref="C10:O10" xr:uid="{00000000-0009-0000-0000-000001000000}">
    <filterColumn colId="3" showButton="0"/>
  </autoFilter>
  <mergeCells count="75">
    <mergeCell ref="F53:G53"/>
    <mergeCell ref="F43:G43"/>
    <mergeCell ref="F44:G44"/>
    <mergeCell ref="F34:G34"/>
    <mergeCell ref="F46:G46"/>
    <mergeCell ref="F45:G45"/>
    <mergeCell ref="F36:G36"/>
    <mergeCell ref="F37:G37"/>
    <mergeCell ref="F35:G35"/>
    <mergeCell ref="F47:G47"/>
    <mergeCell ref="F39:G39"/>
    <mergeCell ref="F40:G40"/>
    <mergeCell ref="F41:G41"/>
    <mergeCell ref="F38:G38"/>
    <mergeCell ref="F26:G26"/>
    <mergeCell ref="F42:G42"/>
    <mergeCell ref="F28:G28"/>
    <mergeCell ref="F29:G29"/>
    <mergeCell ref="F32:G32"/>
    <mergeCell ref="F33:G33"/>
    <mergeCell ref="F22:G22"/>
    <mergeCell ref="F23:G23"/>
    <mergeCell ref="F24:G24"/>
    <mergeCell ref="F25:G25"/>
    <mergeCell ref="F13:G13"/>
    <mergeCell ref="F18:G18"/>
    <mergeCell ref="F19:G19"/>
    <mergeCell ref="T10:T11"/>
    <mergeCell ref="X10:X11"/>
    <mergeCell ref="Q9:X9"/>
    <mergeCell ref="U10:U11"/>
    <mergeCell ref="W10:W11"/>
    <mergeCell ref="V10:V11"/>
    <mergeCell ref="Q10:Q11"/>
    <mergeCell ref="F56:G56"/>
    <mergeCell ref="B58:N58"/>
    <mergeCell ref="F49:G49"/>
    <mergeCell ref="R10:R11"/>
    <mergeCell ref="S10:S11"/>
    <mergeCell ref="F30:G30"/>
    <mergeCell ref="F31:G31"/>
    <mergeCell ref="F12:G12"/>
    <mergeCell ref="F27:G27"/>
    <mergeCell ref="F14:G14"/>
    <mergeCell ref="F15:G15"/>
    <mergeCell ref="F16:G16"/>
    <mergeCell ref="F17:G17"/>
    <mergeCell ref="F21:G21"/>
    <mergeCell ref="F20:G20"/>
    <mergeCell ref="F10:G10"/>
    <mergeCell ref="E72:E73"/>
    <mergeCell ref="B68:E68"/>
    <mergeCell ref="B63:D63"/>
    <mergeCell ref="B72:D73"/>
    <mergeCell ref="B69:D69"/>
    <mergeCell ref="B70:D70"/>
    <mergeCell ref="B71:D71"/>
    <mergeCell ref="B64:D64"/>
    <mergeCell ref="B65:D65"/>
    <mergeCell ref="B6:E7"/>
    <mergeCell ref="T62:T64"/>
    <mergeCell ref="R63:S63"/>
    <mergeCell ref="R64:S64"/>
    <mergeCell ref="T65:T67"/>
    <mergeCell ref="R66:S66"/>
    <mergeCell ref="R67:S67"/>
    <mergeCell ref="B9:O9"/>
    <mergeCell ref="F50:G50"/>
    <mergeCell ref="F54:G54"/>
    <mergeCell ref="F48:G48"/>
    <mergeCell ref="F51:G51"/>
    <mergeCell ref="F52:G52"/>
    <mergeCell ref="B62:D62"/>
    <mergeCell ref="B59:N59"/>
    <mergeCell ref="F55:G55"/>
  </mergeCells>
  <conditionalFormatting sqref="L12:M56">
    <cfRule type="expression" dxfId="2" priority="6" stopIfTrue="1">
      <formula>OR(#REF!=$M$3,#REF!=$M$4)</formula>
    </cfRule>
  </conditionalFormatting>
  <conditionalFormatting sqref="L12:L56">
    <cfRule type="expression" dxfId="1" priority="2" stopIfTrue="1">
      <formula>OR($D12=$M$3,$D12=$M$4)</formula>
    </cfRule>
  </conditionalFormatting>
  <conditionalFormatting sqref="M12:M56">
    <cfRule type="expression" dxfId="0" priority="1" stopIfTrue="1">
      <formula>OR($D12=$M$3,$D12=$M$4)</formula>
    </cfRule>
  </conditionalFormatting>
  <dataValidations count="4">
    <dataValidation type="list" allowBlank="1" showInputMessage="1" showErrorMessage="1" sqref="D12:D56" xr:uid="{00000000-0002-0000-0100-000000000000}">
      <formula1>Arbeid</formula1>
    </dataValidation>
    <dataValidation type="list" allowBlank="1" showInputMessage="1" showErrorMessage="1" sqref="Q12:S58" xr:uid="{00000000-0002-0000-0100-000001000000}">
      <formula1>Ja_Nee</formula1>
    </dataValidation>
    <dataValidation type="list" allowBlank="1" showInputMessage="1" showErrorMessage="1" sqref="X12:X56" xr:uid="{00000000-0002-0000-0100-000002000000}">
      <formula1>Verwijtbaarheid</formula1>
    </dataValidation>
    <dataValidation allowBlank="1" showErrorMessage="1" promptTitle="Maximale uurtarief" prompt="Voor vrijwilliger is het uurtarief € 22,-_x000a_Voor eigen arbeid is het uurtarief € 35,-" sqref="N12:N56" xr:uid="{00000000-0002-0000-0100-000003000000}"/>
  </dataValidations>
  <pageMargins left="0.55118110236220474" right="0.35433070866141736" top="0.39370078740157483" bottom="0.39370078740157483" header="0.31496062992125984" footer="0.31496062992125984"/>
  <pageSetup paperSize="9" scale="52" orientation="landscape" horizontalDpi="4294967292" verticalDpi="0" r:id="rId1"/>
  <headerFooter>
    <oddFooter>&amp;L&amp;9Facturenoverzicht POP3_x000D_&amp;1#&amp;"Calibri"&amp;10&amp;K000000 Intern gebruik&amp;R&amp;9Pagina &amp;P</oddFooter>
  </headerFooter>
  <rowBreaks count="1" manualBreakCount="1">
    <brk id="60" min="1" max="14" man="1"/>
  </rowBreaks>
  <ignoredErrors>
    <ignoredError sqref="B12" unlockedFormula="1"/>
  </ignoredErrors>
  <drawing r:id="rId2"/>
  <legacyDrawing r:id="rId3"/>
  <controls>
    <mc:AlternateContent xmlns:mc="http://schemas.openxmlformats.org/markup-compatibility/2006">
      <mc:Choice Requires="x14">
        <control shapeId="10522" r:id="rId4" name="RegelToevoegen2">
          <controlPr defaultSize="0" print="0" autoLine="0" r:id="rId5">
            <anchor moveWithCells="1">
              <from>
                <xdr:col>0</xdr:col>
                <xdr:colOff>19050</xdr:colOff>
                <xdr:row>8</xdr:row>
                <xdr:rowOff>47625</xdr:rowOff>
              </from>
              <to>
                <xdr:col>0</xdr:col>
                <xdr:colOff>990600</xdr:colOff>
                <xdr:row>10</xdr:row>
                <xdr:rowOff>361950</xdr:rowOff>
              </to>
            </anchor>
          </controlPr>
        </control>
      </mc:Choice>
      <mc:Fallback>
        <control shapeId="10522" r:id="rId4" name="RegelToevoegen2"/>
      </mc:Fallback>
    </mc:AlternateContent>
  </control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Blad2"/>
  <dimension ref="A1:K83"/>
  <sheetViews>
    <sheetView showGridLines="0" topLeftCell="G10" workbookViewId="0">
      <selection activeCell="I14" sqref="I14"/>
    </sheetView>
  </sheetViews>
  <sheetFormatPr defaultRowHeight="14.25" x14ac:dyDescent="0.2"/>
  <cols>
    <col min="2" max="2" width="45.3984375" bestFit="1" customWidth="1"/>
    <col min="3" max="3" width="43.5" customWidth="1"/>
    <col min="4" max="4" width="37.09765625" customWidth="1"/>
    <col min="5" max="5" width="46.19921875" customWidth="1"/>
    <col min="6" max="6" width="75.3984375" bestFit="1" customWidth="1"/>
    <col min="7" max="7" width="56.09765625" bestFit="1" customWidth="1"/>
    <col min="8" max="8" width="22.69921875" bestFit="1" customWidth="1"/>
    <col min="9" max="9" width="30.59765625" bestFit="1" customWidth="1"/>
    <col min="10" max="10" width="90.69921875" bestFit="1" customWidth="1"/>
    <col min="11" max="11" width="46" customWidth="1"/>
    <col min="14" max="14" width="8.796875" customWidth="1"/>
  </cols>
  <sheetData>
    <row r="1" spans="1:11" x14ac:dyDescent="0.2">
      <c r="A1" s="7" t="s">
        <v>26</v>
      </c>
      <c r="B1" s="7" t="s">
        <v>29</v>
      </c>
      <c r="C1" s="7" t="s">
        <v>26</v>
      </c>
      <c r="D1" s="7" t="s">
        <v>26</v>
      </c>
      <c r="E1" s="7" t="s">
        <v>26</v>
      </c>
      <c r="H1" s="11" t="s">
        <v>107</v>
      </c>
    </row>
    <row r="2" spans="1:11" x14ac:dyDescent="0.2">
      <c r="A2" s="7" t="s">
        <v>27</v>
      </c>
      <c r="B2" s="7" t="s">
        <v>123</v>
      </c>
      <c r="C2" s="2" t="s">
        <v>6</v>
      </c>
      <c r="D2" s="7" t="s">
        <v>71</v>
      </c>
      <c r="E2" s="7" t="s">
        <v>123</v>
      </c>
      <c r="H2">
        <v>1</v>
      </c>
    </row>
    <row r="3" spans="1:11" x14ac:dyDescent="0.2">
      <c r="A3" s="7" t="s">
        <v>28</v>
      </c>
      <c r="B3" s="7" t="s">
        <v>125</v>
      </c>
      <c r="C3" s="2" t="s">
        <v>7</v>
      </c>
      <c r="D3" s="7" t="s">
        <v>72</v>
      </c>
      <c r="E3" s="7" t="s">
        <v>124</v>
      </c>
      <c r="H3">
        <v>2</v>
      </c>
    </row>
    <row r="4" spans="1:11" x14ac:dyDescent="0.2">
      <c r="B4" s="7" t="s">
        <v>126</v>
      </c>
      <c r="C4" s="7" t="s">
        <v>26</v>
      </c>
      <c r="H4">
        <v>3</v>
      </c>
    </row>
    <row r="5" spans="1:11" x14ac:dyDescent="0.2">
      <c r="H5">
        <v>4</v>
      </c>
    </row>
    <row r="6" spans="1:11" x14ac:dyDescent="0.2">
      <c r="A6" s="7" t="s">
        <v>29</v>
      </c>
      <c r="H6">
        <v>5</v>
      </c>
    </row>
    <row r="7" spans="1:11" x14ac:dyDescent="0.2">
      <c r="A7" s="7" t="s">
        <v>30</v>
      </c>
      <c r="H7">
        <v>6</v>
      </c>
    </row>
    <row r="8" spans="1:11" x14ac:dyDescent="0.2">
      <c r="A8" s="7" t="s">
        <v>31</v>
      </c>
      <c r="H8">
        <v>7</v>
      </c>
    </row>
    <row r="9" spans="1:11" x14ac:dyDescent="0.2">
      <c r="A9" s="7" t="s">
        <v>32</v>
      </c>
      <c r="H9">
        <v>8</v>
      </c>
    </row>
    <row r="10" spans="1:11" x14ac:dyDescent="0.2">
      <c r="A10" s="7" t="s">
        <v>33</v>
      </c>
      <c r="H10">
        <v>9</v>
      </c>
    </row>
    <row r="11" spans="1:11" x14ac:dyDescent="0.2">
      <c r="A11" s="7" t="s">
        <v>105</v>
      </c>
      <c r="H11" s="7" t="s">
        <v>29</v>
      </c>
    </row>
    <row r="12" spans="1:11" x14ac:dyDescent="0.2">
      <c r="D12" s="7"/>
      <c r="E12" s="12"/>
      <c r="F12" s="12"/>
      <c r="G12" s="12"/>
      <c r="H12" s="12"/>
      <c r="I12" s="12"/>
    </row>
    <row r="13" spans="1:11" x14ac:dyDescent="0.2">
      <c r="B13" s="7"/>
    </row>
    <row r="14" spans="1:11" x14ac:dyDescent="0.2">
      <c r="A14" s="53" t="s">
        <v>110</v>
      </c>
      <c r="B14" s="14" t="s">
        <v>81</v>
      </c>
      <c r="C14" s="14" t="s">
        <v>73</v>
      </c>
      <c r="D14" s="14" t="s">
        <v>74</v>
      </c>
      <c r="E14" s="14" t="s">
        <v>75</v>
      </c>
      <c r="F14" s="14" t="s">
        <v>78</v>
      </c>
      <c r="G14" s="14" t="s">
        <v>79</v>
      </c>
      <c r="H14" s="14" t="s">
        <v>76</v>
      </c>
      <c r="I14" s="14" t="s">
        <v>77</v>
      </c>
      <c r="J14" s="14" t="s">
        <v>47</v>
      </c>
      <c r="K14" s="14" t="s">
        <v>104</v>
      </c>
    </row>
    <row r="15" spans="1:11" s="33" customFormat="1" x14ac:dyDescent="0.2">
      <c r="A15" s="54" t="s">
        <v>29</v>
      </c>
      <c r="B15" s="32" t="s">
        <v>29</v>
      </c>
      <c r="C15" s="32" t="s">
        <v>29</v>
      </c>
      <c r="D15" s="32" t="s">
        <v>29</v>
      </c>
      <c r="E15" s="32" t="s">
        <v>29</v>
      </c>
      <c r="F15" s="32" t="s">
        <v>29</v>
      </c>
      <c r="G15" s="32" t="s">
        <v>29</v>
      </c>
      <c r="H15" s="32" t="s">
        <v>29</v>
      </c>
      <c r="I15" s="32" t="s">
        <v>29</v>
      </c>
      <c r="J15" s="32" t="s">
        <v>29</v>
      </c>
      <c r="K15" s="32" t="s">
        <v>29</v>
      </c>
    </row>
    <row r="16" spans="1:11" s="33" customFormat="1" ht="22.5" x14ac:dyDescent="0.2">
      <c r="A16" s="54">
        <v>1</v>
      </c>
      <c r="B16" s="13" t="s">
        <v>132</v>
      </c>
      <c r="C16" s="13" t="s">
        <v>132</v>
      </c>
      <c r="D16" s="13" t="s">
        <v>132</v>
      </c>
      <c r="E16" s="13" t="s">
        <v>132</v>
      </c>
      <c r="F16" s="13" t="s">
        <v>132</v>
      </c>
      <c r="G16" s="13" t="s">
        <v>132</v>
      </c>
      <c r="H16" s="13" t="s">
        <v>132</v>
      </c>
      <c r="I16" s="13" t="s">
        <v>132</v>
      </c>
      <c r="J16" s="13" t="s">
        <v>48</v>
      </c>
      <c r="K16" s="34" t="s">
        <v>113</v>
      </c>
    </row>
    <row r="17" spans="1:11" s="33" customFormat="1" ht="33.75" x14ac:dyDescent="0.2">
      <c r="A17" s="54">
        <v>2</v>
      </c>
      <c r="B17" s="13" t="s">
        <v>133</v>
      </c>
      <c r="C17" s="13" t="s">
        <v>133</v>
      </c>
      <c r="D17" s="13" t="s">
        <v>133</v>
      </c>
      <c r="E17" s="13" t="s">
        <v>133</v>
      </c>
      <c r="F17" s="13" t="s">
        <v>133</v>
      </c>
      <c r="G17" s="13" t="s">
        <v>133</v>
      </c>
      <c r="H17" s="13" t="s">
        <v>133</v>
      </c>
      <c r="I17" s="13" t="s">
        <v>133</v>
      </c>
      <c r="J17" s="13" t="s">
        <v>49</v>
      </c>
      <c r="K17" s="23" t="s">
        <v>114</v>
      </c>
    </row>
    <row r="18" spans="1:11" s="33" customFormat="1" ht="22.5" x14ac:dyDescent="0.2">
      <c r="A18" s="54">
        <v>3</v>
      </c>
      <c r="B18" s="13" t="s">
        <v>134</v>
      </c>
      <c r="C18" s="13" t="s">
        <v>134</v>
      </c>
      <c r="D18" s="13" t="s">
        <v>134</v>
      </c>
      <c r="E18" s="13" t="s">
        <v>134</v>
      </c>
      <c r="F18" s="13" t="s">
        <v>134</v>
      </c>
      <c r="G18" s="13" t="s">
        <v>134</v>
      </c>
      <c r="H18" s="13" t="s">
        <v>134</v>
      </c>
      <c r="I18" s="13" t="s">
        <v>134</v>
      </c>
      <c r="J18" s="13" t="s">
        <v>50</v>
      </c>
      <c r="K18" s="23" t="s">
        <v>115</v>
      </c>
    </row>
    <row r="19" spans="1:11" s="33" customFormat="1" x14ac:dyDescent="0.2">
      <c r="A19" s="54">
        <v>4</v>
      </c>
      <c r="B19" s="13" t="s">
        <v>123</v>
      </c>
      <c r="C19" s="13" t="s">
        <v>123</v>
      </c>
      <c r="D19" s="13" t="s">
        <v>123</v>
      </c>
      <c r="E19" s="13" t="s">
        <v>123</v>
      </c>
      <c r="F19" s="13" t="s">
        <v>123</v>
      </c>
      <c r="G19" s="13" t="s">
        <v>123</v>
      </c>
      <c r="H19" s="13" t="s">
        <v>123</v>
      </c>
      <c r="I19" s="13" t="s">
        <v>123</v>
      </c>
      <c r="J19" s="13" t="s">
        <v>51</v>
      </c>
      <c r="K19" s="23" t="s">
        <v>116</v>
      </c>
    </row>
    <row r="20" spans="1:11" s="33" customFormat="1" ht="33.75" x14ac:dyDescent="0.2">
      <c r="A20" s="54">
        <v>5</v>
      </c>
      <c r="B20" s="13" t="s">
        <v>135</v>
      </c>
      <c r="C20" s="13" t="s">
        <v>145</v>
      </c>
      <c r="D20" s="13" t="s">
        <v>145</v>
      </c>
      <c r="E20" s="13" t="s">
        <v>145</v>
      </c>
      <c r="F20" s="13" t="s">
        <v>145</v>
      </c>
      <c r="G20" s="13" t="s">
        <v>145</v>
      </c>
      <c r="H20" s="13" t="s">
        <v>145</v>
      </c>
      <c r="I20" s="13" t="s">
        <v>145</v>
      </c>
      <c r="J20" s="13" t="s">
        <v>52</v>
      </c>
      <c r="K20" s="23" t="s">
        <v>117</v>
      </c>
    </row>
    <row r="21" spans="1:11" s="33" customFormat="1" ht="33.75" x14ac:dyDescent="0.2">
      <c r="A21" s="54">
        <v>6</v>
      </c>
      <c r="B21" s="13" t="s">
        <v>136</v>
      </c>
      <c r="C21" s="13" t="s">
        <v>124</v>
      </c>
      <c r="D21" s="13" t="s">
        <v>124</v>
      </c>
      <c r="E21" s="13" t="s">
        <v>124</v>
      </c>
      <c r="F21" s="13" t="s">
        <v>146</v>
      </c>
      <c r="G21" s="13" t="s">
        <v>146</v>
      </c>
      <c r="H21" s="13" t="s">
        <v>156</v>
      </c>
      <c r="I21" s="13" t="s">
        <v>156</v>
      </c>
      <c r="J21" s="13" t="s">
        <v>53</v>
      </c>
      <c r="K21" s="23" t="s">
        <v>118</v>
      </c>
    </row>
    <row r="22" spans="1:11" s="33" customFormat="1" ht="33.75" x14ac:dyDescent="0.2">
      <c r="A22" s="54">
        <v>7</v>
      </c>
      <c r="B22" s="13" t="s">
        <v>137</v>
      </c>
      <c r="C22" s="13" t="s">
        <v>146</v>
      </c>
      <c r="D22" s="13" t="s">
        <v>146</v>
      </c>
      <c r="E22" s="13" t="s">
        <v>146</v>
      </c>
      <c r="F22" s="13" t="s">
        <v>147</v>
      </c>
      <c r="G22" s="13" t="s">
        <v>147</v>
      </c>
      <c r="H22" s="13" t="s">
        <v>157</v>
      </c>
      <c r="I22" s="13" t="s">
        <v>157</v>
      </c>
      <c r="J22" s="13" t="s">
        <v>54</v>
      </c>
      <c r="K22" s="23" t="s">
        <v>119</v>
      </c>
    </row>
    <row r="23" spans="1:11" s="33" customFormat="1" ht="22.5" x14ac:dyDescent="0.2">
      <c r="A23" s="54">
        <v>8</v>
      </c>
      <c r="B23" s="13" t="s">
        <v>124</v>
      </c>
      <c r="C23" s="13" t="s">
        <v>147</v>
      </c>
      <c r="D23" s="13" t="s">
        <v>152</v>
      </c>
      <c r="E23" s="13" t="s">
        <v>147</v>
      </c>
      <c r="F23" s="13" t="s">
        <v>152</v>
      </c>
      <c r="G23" s="13" t="s">
        <v>152</v>
      </c>
      <c r="H23" s="13" t="s">
        <v>158</v>
      </c>
      <c r="I23" s="13" t="s">
        <v>158</v>
      </c>
      <c r="J23" s="13" t="s">
        <v>55</v>
      </c>
      <c r="K23" s="23" t="s">
        <v>120</v>
      </c>
    </row>
    <row r="24" spans="1:11" s="33" customFormat="1" ht="22.5" x14ac:dyDescent="0.2">
      <c r="A24" s="54">
        <v>9</v>
      </c>
      <c r="B24" s="13" t="s">
        <v>138</v>
      </c>
      <c r="C24" s="13" t="s">
        <v>152</v>
      </c>
      <c r="D24" s="13" t="s">
        <v>153</v>
      </c>
      <c r="E24" s="13" t="s">
        <v>134</v>
      </c>
      <c r="F24" s="13" t="s">
        <v>153</v>
      </c>
      <c r="G24" s="13" t="s">
        <v>153</v>
      </c>
      <c r="H24" s="13" t="s">
        <v>124</v>
      </c>
      <c r="I24" s="13" t="s">
        <v>124</v>
      </c>
      <c r="J24" s="13" t="s">
        <v>56</v>
      </c>
      <c r="K24" s="23"/>
    </row>
    <row r="25" spans="1:11" s="33" customFormat="1" ht="45" x14ac:dyDescent="0.2">
      <c r="A25" s="54">
        <v>10</v>
      </c>
      <c r="B25" s="13" t="s">
        <v>142</v>
      </c>
      <c r="C25" s="13" t="s">
        <v>153</v>
      </c>
      <c r="D25" s="13" t="s">
        <v>155</v>
      </c>
      <c r="E25" s="13" t="s">
        <v>148</v>
      </c>
      <c r="F25" s="13" t="s">
        <v>154</v>
      </c>
      <c r="G25" s="13" t="s">
        <v>154</v>
      </c>
      <c r="H25" s="13" t="s">
        <v>146</v>
      </c>
      <c r="I25" s="13" t="s">
        <v>146</v>
      </c>
      <c r="J25" s="13" t="s">
        <v>57</v>
      </c>
    </row>
    <row r="26" spans="1:11" s="33" customFormat="1" ht="33.75" x14ac:dyDescent="0.2">
      <c r="A26" s="54">
        <v>11</v>
      </c>
      <c r="B26" s="13"/>
      <c r="C26" s="13" t="s">
        <v>154</v>
      </c>
      <c r="D26" s="13"/>
      <c r="E26" s="13" t="s">
        <v>149</v>
      </c>
      <c r="F26" s="13" t="s">
        <v>155</v>
      </c>
      <c r="G26" s="13" t="s">
        <v>155</v>
      </c>
      <c r="H26" s="13" t="s">
        <v>147</v>
      </c>
      <c r="I26" s="13" t="s">
        <v>147</v>
      </c>
      <c r="J26" s="13" t="s">
        <v>58</v>
      </c>
    </row>
    <row r="27" spans="1:11" s="33" customFormat="1" ht="33.75" x14ac:dyDescent="0.2">
      <c r="A27" s="54">
        <v>12</v>
      </c>
      <c r="B27" s="13"/>
      <c r="C27" s="13" t="s">
        <v>155</v>
      </c>
      <c r="D27" s="13"/>
      <c r="E27" s="13" t="s">
        <v>150</v>
      </c>
      <c r="F27" s="13"/>
      <c r="G27" s="13"/>
      <c r="H27" s="13" t="s">
        <v>152</v>
      </c>
      <c r="I27" s="13" t="s">
        <v>152</v>
      </c>
      <c r="J27" s="13" t="s">
        <v>59</v>
      </c>
    </row>
    <row r="28" spans="1:11" s="33" customFormat="1" ht="33.75" x14ac:dyDescent="0.2">
      <c r="A28" s="54">
        <v>13</v>
      </c>
      <c r="B28" s="13"/>
      <c r="C28" s="13"/>
      <c r="D28" s="13"/>
      <c r="E28" s="13" t="s">
        <v>151</v>
      </c>
      <c r="F28" s="13"/>
      <c r="G28" s="13"/>
      <c r="H28" s="13" t="s">
        <v>153</v>
      </c>
      <c r="I28" s="13" t="s">
        <v>153</v>
      </c>
      <c r="J28" s="13" t="s">
        <v>60</v>
      </c>
    </row>
    <row r="29" spans="1:11" s="33" customFormat="1" x14ac:dyDescent="0.2">
      <c r="A29" s="54">
        <v>14</v>
      </c>
      <c r="B29" s="13"/>
      <c r="C29" s="13"/>
      <c r="D29" s="13"/>
      <c r="E29" s="13"/>
      <c r="F29" s="13"/>
      <c r="G29" s="13"/>
      <c r="H29" s="13" t="s">
        <v>154</v>
      </c>
      <c r="I29" s="13" t="s">
        <v>154</v>
      </c>
      <c r="J29" s="13" t="s">
        <v>59</v>
      </c>
    </row>
    <row r="30" spans="1:11" s="33" customFormat="1" ht="33.75" x14ac:dyDescent="0.2">
      <c r="A30" s="54">
        <v>15</v>
      </c>
      <c r="B30" s="13" t="s">
        <v>80</v>
      </c>
      <c r="C30" s="13"/>
      <c r="D30" s="13"/>
      <c r="E30" s="13"/>
      <c r="F30" s="13"/>
      <c r="G30" s="13"/>
      <c r="H30" s="13" t="s">
        <v>159</v>
      </c>
      <c r="I30" s="13" t="s">
        <v>159</v>
      </c>
      <c r="J30" s="13" t="s">
        <v>61</v>
      </c>
    </row>
    <row r="31" spans="1:11" s="33" customFormat="1" x14ac:dyDescent="0.2">
      <c r="B31" s="13" t="s">
        <v>80</v>
      </c>
      <c r="C31" s="13"/>
      <c r="D31" s="13"/>
      <c r="E31" s="13" t="s">
        <v>80</v>
      </c>
      <c r="F31" s="13"/>
      <c r="G31" s="13"/>
      <c r="H31" s="13"/>
      <c r="I31" s="13"/>
      <c r="J31" s="13" t="s">
        <v>62</v>
      </c>
    </row>
    <row r="32" spans="1:11" s="33" customFormat="1" x14ac:dyDescent="0.2">
      <c r="B32" s="13" t="s">
        <v>80</v>
      </c>
      <c r="C32" s="13"/>
      <c r="D32" s="13" t="s">
        <v>80</v>
      </c>
      <c r="E32" s="13" t="s">
        <v>80</v>
      </c>
      <c r="F32" s="13"/>
      <c r="G32" s="13"/>
      <c r="H32" s="13"/>
      <c r="I32" s="13"/>
      <c r="J32" s="13" t="s">
        <v>63</v>
      </c>
    </row>
    <row r="33" spans="2:10" s="33" customFormat="1" x14ac:dyDescent="0.2">
      <c r="B33" s="13" t="s">
        <v>80</v>
      </c>
      <c r="C33" s="13"/>
      <c r="D33" s="13" t="s">
        <v>80</v>
      </c>
      <c r="E33" s="13" t="s">
        <v>80</v>
      </c>
      <c r="F33" s="13" t="s">
        <v>80</v>
      </c>
      <c r="G33" s="13" t="s">
        <v>80</v>
      </c>
      <c r="H33" s="13"/>
      <c r="I33" s="13"/>
      <c r="J33" s="13" t="s">
        <v>64</v>
      </c>
    </row>
    <row r="34" spans="2:10" s="33" customFormat="1" x14ac:dyDescent="0.2">
      <c r="B34" s="13" t="s">
        <v>80</v>
      </c>
      <c r="C34" s="13" t="s">
        <v>80</v>
      </c>
      <c r="D34" s="13" t="s">
        <v>80</v>
      </c>
      <c r="E34" s="13" t="s">
        <v>80</v>
      </c>
      <c r="F34" s="13" t="s">
        <v>80</v>
      </c>
      <c r="G34" s="13" t="s">
        <v>80</v>
      </c>
      <c r="H34" s="13"/>
      <c r="I34" s="13"/>
      <c r="J34" s="13" t="s">
        <v>65</v>
      </c>
    </row>
    <row r="35" spans="2:10" s="33" customFormat="1" x14ac:dyDescent="0.2">
      <c r="B35" s="13" t="s">
        <v>80</v>
      </c>
      <c r="C35" s="13" t="s">
        <v>80</v>
      </c>
      <c r="D35" s="13" t="s">
        <v>80</v>
      </c>
      <c r="E35" s="13" t="s">
        <v>80</v>
      </c>
      <c r="F35" s="13" t="s">
        <v>80</v>
      </c>
      <c r="G35" s="13" t="s">
        <v>80</v>
      </c>
      <c r="H35" s="13"/>
      <c r="I35" s="13"/>
      <c r="J35" s="13" t="s">
        <v>66</v>
      </c>
    </row>
    <row r="36" spans="2:10" s="33" customFormat="1" x14ac:dyDescent="0.2">
      <c r="B36" s="13" t="s">
        <v>80</v>
      </c>
      <c r="C36" s="13" t="s">
        <v>80</v>
      </c>
      <c r="D36" s="13" t="s">
        <v>80</v>
      </c>
      <c r="E36" s="13" t="s">
        <v>80</v>
      </c>
      <c r="F36" s="13" t="s">
        <v>80</v>
      </c>
      <c r="G36" s="13" t="s">
        <v>80</v>
      </c>
      <c r="H36" s="13"/>
      <c r="I36" s="13"/>
      <c r="J36" s="13" t="s">
        <v>67</v>
      </c>
    </row>
    <row r="37" spans="2:10" s="33" customFormat="1" x14ac:dyDescent="0.2">
      <c r="B37" s="13" t="s">
        <v>80</v>
      </c>
      <c r="C37" s="13" t="s">
        <v>80</v>
      </c>
      <c r="D37" s="13" t="s">
        <v>80</v>
      </c>
      <c r="E37" s="13" t="s">
        <v>80</v>
      </c>
      <c r="F37" s="13" t="s">
        <v>80</v>
      </c>
      <c r="G37" s="13" t="s">
        <v>80</v>
      </c>
      <c r="H37" s="13"/>
      <c r="I37" s="13"/>
      <c r="J37" s="13" t="s">
        <v>68</v>
      </c>
    </row>
    <row r="38" spans="2:10" s="33" customFormat="1" ht="22.5" x14ac:dyDescent="0.2">
      <c r="B38" s="35" t="s">
        <v>80</v>
      </c>
      <c r="C38" s="36" t="s">
        <v>80</v>
      </c>
      <c r="D38" s="36" t="s">
        <v>80</v>
      </c>
      <c r="E38" s="36" t="s">
        <v>80</v>
      </c>
      <c r="F38" s="36" t="s">
        <v>80</v>
      </c>
      <c r="G38" s="36" t="s">
        <v>80</v>
      </c>
      <c r="H38" s="13"/>
      <c r="I38" s="13"/>
      <c r="J38" s="13" t="s">
        <v>69</v>
      </c>
    </row>
    <row r="39" spans="2:10" s="37" customFormat="1" x14ac:dyDescent="0.2">
      <c r="B39" s="38" t="s">
        <v>80</v>
      </c>
      <c r="C39" s="38" t="s">
        <v>80</v>
      </c>
      <c r="D39" s="38" t="s">
        <v>80</v>
      </c>
      <c r="E39" s="38" t="s">
        <v>80</v>
      </c>
      <c r="F39" s="38" t="s">
        <v>80</v>
      </c>
      <c r="G39" s="38" t="s">
        <v>80</v>
      </c>
      <c r="H39" s="38" t="s">
        <v>80</v>
      </c>
      <c r="I39" s="38" t="s">
        <v>80</v>
      </c>
      <c r="J39" s="38" t="s">
        <v>80</v>
      </c>
    </row>
    <row r="40" spans="2:10" s="33" customFormat="1" x14ac:dyDescent="0.2">
      <c r="B40" s="35" t="s">
        <v>80</v>
      </c>
      <c r="C40" s="35" t="s">
        <v>80</v>
      </c>
      <c r="D40" s="35" t="s">
        <v>80</v>
      </c>
      <c r="E40" s="35" t="s">
        <v>80</v>
      </c>
      <c r="F40" s="35" t="s">
        <v>80</v>
      </c>
      <c r="G40" s="35" t="s">
        <v>80</v>
      </c>
      <c r="H40" s="35" t="s">
        <v>80</v>
      </c>
      <c r="I40" s="35" t="s">
        <v>80</v>
      </c>
      <c r="J40" s="35" t="s">
        <v>80</v>
      </c>
    </row>
    <row r="41" spans="2:10" s="33" customFormat="1" x14ac:dyDescent="0.2">
      <c r="B41" s="35" t="s">
        <v>80</v>
      </c>
      <c r="C41" s="35" t="s">
        <v>80</v>
      </c>
      <c r="D41" s="35" t="s">
        <v>80</v>
      </c>
      <c r="E41" s="35" t="s">
        <v>80</v>
      </c>
      <c r="F41" s="35" t="s">
        <v>80</v>
      </c>
      <c r="G41" s="35" t="s">
        <v>80</v>
      </c>
      <c r="H41" s="35" t="s">
        <v>80</v>
      </c>
      <c r="I41" s="35" t="s">
        <v>80</v>
      </c>
      <c r="J41" s="35" t="s">
        <v>80</v>
      </c>
    </row>
    <row r="42" spans="2:10" s="33" customFormat="1" x14ac:dyDescent="0.2">
      <c r="B42" s="35" t="s">
        <v>80</v>
      </c>
      <c r="C42" s="35" t="s">
        <v>80</v>
      </c>
      <c r="D42" s="35" t="s">
        <v>80</v>
      </c>
      <c r="E42" s="35" t="s">
        <v>80</v>
      </c>
      <c r="F42" s="35" t="s">
        <v>80</v>
      </c>
      <c r="G42" s="35" t="s">
        <v>80</v>
      </c>
      <c r="H42" s="35" t="s">
        <v>80</v>
      </c>
      <c r="I42" s="35" t="s">
        <v>80</v>
      </c>
      <c r="J42" s="35" t="s">
        <v>80</v>
      </c>
    </row>
    <row r="43" spans="2:10" x14ac:dyDescent="0.2">
      <c r="B43" s="15" t="s">
        <v>80</v>
      </c>
      <c r="C43" s="15" t="s">
        <v>80</v>
      </c>
      <c r="D43" s="15" t="s">
        <v>80</v>
      </c>
      <c r="E43" s="15" t="s">
        <v>80</v>
      </c>
      <c r="F43" s="15" t="s">
        <v>80</v>
      </c>
      <c r="G43" s="15" t="s">
        <v>80</v>
      </c>
      <c r="H43" s="15" t="s">
        <v>80</v>
      </c>
      <c r="I43" s="15" t="s">
        <v>80</v>
      </c>
      <c r="J43" s="15" t="s">
        <v>80</v>
      </c>
    </row>
    <row r="44" spans="2:10" x14ac:dyDescent="0.2">
      <c r="B44" s="15" t="s">
        <v>80</v>
      </c>
      <c r="C44" s="15" t="s">
        <v>80</v>
      </c>
      <c r="D44" s="15" t="s">
        <v>80</v>
      </c>
      <c r="E44" s="15" t="s">
        <v>80</v>
      </c>
      <c r="F44" s="15" t="s">
        <v>80</v>
      </c>
      <c r="G44" s="15" t="s">
        <v>80</v>
      </c>
      <c r="H44" s="15" t="s">
        <v>80</v>
      </c>
      <c r="I44" s="15" t="s">
        <v>80</v>
      </c>
      <c r="J44" s="15" t="s">
        <v>80</v>
      </c>
    </row>
    <row r="45" spans="2:10" x14ac:dyDescent="0.2">
      <c r="B45" s="15" t="s">
        <v>80</v>
      </c>
      <c r="C45" s="15" t="s">
        <v>80</v>
      </c>
      <c r="D45" s="15" t="s">
        <v>80</v>
      </c>
      <c r="E45" s="15" t="s">
        <v>80</v>
      </c>
      <c r="F45" s="15" t="s">
        <v>80</v>
      </c>
      <c r="G45" s="15" t="s">
        <v>80</v>
      </c>
      <c r="H45" s="15" t="s">
        <v>80</v>
      </c>
      <c r="I45" s="15" t="s">
        <v>80</v>
      </c>
      <c r="J45" s="15" t="s">
        <v>80</v>
      </c>
    </row>
    <row r="46" spans="2:10" x14ac:dyDescent="0.2">
      <c r="B46" s="15" t="s">
        <v>80</v>
      </c>
      <c r="C46" s="15" t="s">
        <v>80</v>
      </c>
      <c r="D46" s="15" t="s">
        <v>80</v>
      </c>
      <c r="E46" s="15" t="s">
        <v>80</v>
      </c>
      <c r="F46" s="15" t="s">
        <v>80</v>
      </c>
      <c r="G46" s="15" t="s">
        <v>80</v>
      </c>
      <c r="H46" s="15" t="s">
        <v>80</v>
      </c>
      <c r="I46" s="15" t="s">
        <v>80</v>
      </c>
      <c r="J46" s="15" t="s">
        <v>80</v>
      </c>
    </row>
    <row r="47" spans="2:10" x14ac:dyDescent="0.2">
      <c r="B47" s="15" t="s">
        <v>80</v>
      </c>
      <c r="C47" s="15" t="s">
        <v>80</v>
      </c>
      <c r="D47" s="15" t="s">
        <v>80</v>
      </c>
      <c r="E47" s="15" t="s">
        <v>80</v>
      </c>
      <c r="F47" s="15" t="s">
        <v>80</v>
      </c>
      <c r="G47" s="15" t="s">
        <v>80</v>
      </c>
      <c r="H47" s="15" t="s">
        <v>80</v>
      </c>
      <c r="I47" s="15" t="s">
        <v>80</v>
      </c>
      <c r="J47" s="15" t="s">
        <v>80</v>
      </c>
    </row>
    <row r="48" spans="2:10" x14ac:dyDescent="0.2">
      <c r="B48" s="15" t="s">
        <v>80</v>
      </c>
      <c r="C48" s="15" t="s">
        <v>80</v>
      </c>
      <c r="D48" s="15" t="s">
        <v>80</v>
      </c>
      <c r="E48" s="15" t="s">
        <v>80</v>
      </c>
      <c r="F48" s="15" t="s">
        <v>80</v>
      </c>
      <c r="G48" s="15" t="s">
        <v>80</v>
      </c>
      <c r="H48" s="15" t="s">
        <v>80</v>
      </c>
      <c r="I48" s="15" t="s">
        <v>80</v>
      </c>
      <c r="J48" s="15" t="s">
        <v>80</v>
      </c>
    </row>
    <row r="49" spans="2:10" x14ac:dyDescent="0.2">
      <c r="B49" s="15" t="s">
        <v>80</v>
      </c>
      <c r="C49" s="15" t="s">
        <v>80</v>
      </c>
      <c r="D49" s="15" t="s">
        <v>80</v>
      </c>
      <c r="E49" s="15" t="s">
        <v>80</v>
      </c>
      <c r="F49" s="15" t="s">
        <v>80</v>
      </c>
      <c r="G49" s="15" t="s">
        <v>80</v>
      </c>
      <c r="H49" s="15" t="s">
        <v>80</v>
      </c>
      <c r="I49" s="15" t="s">
        <v>80</v>
      </c>
      <c r="J49" s="15" t="s">
        <v>80</v>
      </c>
    </row>
    <row r="50" spans="2:10" x14ac:dyDescent="0.2">
      <c r="B50" s="15" t="s">
        <v>80</v>
      </c>
      <c r="C50" s="15" t="s">
        <v>80</v>
      </c>
      <c r="D50" s="15" t="s">
        <v>80</v>
      </c>
      <c r="E50" s="15" t="s">
        <v>80</v>
      </c>
      <c r="F50" s="15" t="s">
        <v>80</v>
      </c>
      <c r="G50" s="15" t="s">
        <v>80</v>
      </c>
      <c r="H50" s="15" t="s">
        <v>80</v>
      </c>
      <c r="I50" s="15" t="s">
        <v>80</v>
      </c>
      <c r="J50" s="15" t="s">
        <v>80</v>
      </c>
    </row>
    <row r="51" spans="2:10" x14ac:dyDescent="0.2">
      <c r="B51" s="15" t="s">
        <v>80</v>
      </c>
      <c r="C51" s="15" t="s">
        <v>80</v>
      </c>
      <c r="D51" s="15" t="s">
        <v>80</v>
      </c>
      <c r="E51" s="15" t="s">
        <v>80</v>
      </c>
      <c r="F51" s="15" t="s">
        <v>80</v>
      </c>
      <c r="G51" s="15" t="s">
        <v>80</v>
      </c>
      <c r="H51" s="15" t="s">
        <v>80</v>
      </c>
      <c r="I51" s="15" t="s">
        <v>80</v>
      </c>
      <c r="J51" s="15" t="s">
        <v>80</v>
      </c>
    </row>
    <row r="52" spans="2:10" x14ac:dyDescent="0.2">
      <c r="B52" s="15" t="s">
        <v>80</v>
      </c>
      <c r="C52" s="15" t="s">
        <v>80</v>
      </c>
      <c r="D52" s="15" t="s">
        <v>80</v>
      </c>
      <c r="E52" s="15" t="s">
        <v>80</v>
      </c>
      <c r="F52" s="15" t="s">
        <v>80</v>
      </c>
      <c r="G52" s="15" t="s">
        <v>80</v>
      </c>
      <c r="H52" s="15" t="s">
        <v>80</v>
      </c>
      <c r="I52" s="15" t="s">
        <v>80</v>
      </c>
      <c r="J52" s="15" t="s">
        <v>80</v>
      </c>
    </row>
    <row r="53" spans="2:10" x14ac:dyDescent="0.2">
      <c r="B53" s="15" t="s">
        <v>80</v>
      </c>
      <c r="C53" s="15" t="s">
        <v>80</v>
      </c>
      <c r="D53" s="15" t="s">
        <v>80</v>
      </c>
      <c r="E53" s="15" t="s">
        <v>80</v>
      </c>
      <c r="F53" s="15" t="s">
        <v>80</v>
      </c>
      <c r="G53" s="15" t="s">
        <v>80</v>
      </c>
      <c r="H53" s="15" t="s">
        <v>80</v>
      </c>
      <c r="I53" s="15" t="s">
        <v>80</v>
      </c>
      <c r="J53" s="15" t="s">
        <v>80</v>
      </c>
    </row>
    <row r="54" spans="2:10" x14ac:dyDescent="0.2">
      <c r="B54" s="15" t="s">
        <v>80</v>
      </c>
      <c r="C54" s="15" t="s">
        <v>80</v>
      </c>
      <c r="D54" s="15" t="s">
        <v>80</v>
      </c>
      <c r="E54" s="15" t="s">
        <v>80</v>
      </c>
      <c r="F54" s="15" t="s">
        <v>80</v>
      </c>
      <c r="G54" s="15" t="s">
        <v>80</v>
      </c>
      <c r="H54" s="15" t="s">
        <v>80</v>
      </c>
      <c r="I54" s="15" t="s">
        <v>80</v>
      </c>
      <c r="J54" s="15" t="s">
        <v>80</v>
      </c>
    </row>
    <row r="55" spans="2:10" x14ac:dyDescent="0.2">
      <c r="B55" s="15" t="s">
        <v>80</v>
      </c>
      <c r="C55" s="15" t="s">
        <v>80</v>
      </c>
      <c r="D55" s="15" t="s">
        <v>80</v>
      </c>
      <c r="E55" s="15" t="s">
        <v>80</v>
      </c>
      <c r="F55" s="15" t="s">
        <v>80</v>
      </c>
      <c r="G55" s="15" t="s">
        <v>80</v>
      </c>
      <c r="H55" s="15" t="s">
        <v>80</v>
      </c>
      <c r="I55" s="15" t="s">
        <v>80</v>
      </c>
      <c r="J55" s="15" t="s">
        <v>80</v>
      </c>
    </row>
    <row r="56" spans="2:10" x14ac:dyDescent="0.2">
      <c r="B56" s="15" t="s">
        <v>80</v>
      </c>
      <c r="C56" s="15" t="s">
        <v>80</v>
      </c>
      <c r="D56" s="15" t="s">
        <v>80</v>
      </c>
      <c r="E56" s="15" t="s">
        <v>80</v>
      </c>
      <c r="F56" s="15" t="s">
        <v>80</v>
      </c>
      <c r="G56" s="15" t="s">
        <v>80</v>
      </c>
      <c r="H56" s="15" t="s">
        <v>80</v>
      </c>
      <c r="I56" s="15" t="s">
        <v>80</v>
      </c>
      <c r="J56" s="15" t="s">
        <v>80</v>
      </c>
    </row>
    <row r="57" spans="2:10" x14ac:dyDescent="0.2">
      <c r="B57" s="15" t="s">
        <v>80</v>
      </c>
      <c r="C57" s="15" t="s">
        <v>80</v>
      </c>
      <c r="D57" s="15" t="s">
        <v>80</v>
      </c>
      <c r="E57" s="15" t="s">
        <v>80</v>
      </c>
      <c r="F57" s="15" t="s">
        <v>80</v>
      </c>
      <c r="G57" s="15" t="s">
        <v>80</v>
      </c>
      <c r="H57" s="15" t="s">
        <v>80</v>
      </c>
      <c r="I57" s="15" t="s">
        <v>80</v>
      </c>
      <c r="J57" s="15" t="s">
        <v>80</v>
      </c>
    </row>
    <row r="58" spans="2:10" x14ac:dyDescent="0.2">
      <c r="B58" s="15" t="s">
        <v>80</v>
      </c>
      <c r="C58" s="15" t="s">
        <v>80</v>
      </c>
      <c r="D58" s="15" t="s">
        <v>80</v>
      </c>
      <c r="E58" s="15" t="s">
        <v>80</v>
      </c>
      <c r="F58" s="15" t="s">
        <v>80</v>
      </c>
      <c r="G58" s="15" t="s">
        <v>80</v>
      </c>
      <c r="H58" s="15" t="s">
        <v>80</v>
      </c>
      <c r="I58" s="15" t="s">
        <v>80</v>
      </c>
      <c r="J58" s="15" t="s">
        <v>80</v>
      </c>
    </row>
    <row r="59" spans="2:10" x14ac:dyDescent="0.2">
      <c r="B59" s="15" t="s">
        <v>80</v>
      </c>
      <c r="C59" s="15" t="s">
        <v>80</v>
      </c>
      <c r="D59" s="15" t="s">
        <v>80</v>
      </c>
      <c r="E59" s="15" t="s">
        <v>80</v>
      </c>
      <c r="F59" s="15" t="s">
        <v>80</v>
      </c>
      <c r="G59" s="15" t="s">
        <v>80</v>
      </c>
      <c r="H59" s="15" t="s">
        <v>80</v>
      </c>
      <c r="I59" s="15" t="s">
        <v>80</v>
      </c>
      <c r="J59" s="15" t="s">
        <v>80</v>
      </c>
    </row>
    <row r="60" spans="2:10" x14ac:dyDescent="0.2">
      <c r="B60" s="15" t="s">
        <v>80</v>
      </c>
      <c r="C60" s="15" t="s">
        <v>80</v>
      </c>
      <c r="D60" s="15" t="s">
        <v>80</v>
      </c>
      <c r="E60" s="15" t="s">
        <v>80</v>
      </c>
      <c r="F60" s="15" t="s">
        <v>80</v>
      </c>
      <c r="G60" s="15" t="s">
        <v>80</v>
      </c>
      <c r="H60" s="15" t="s">
        <v>80</v>
      </c>
      <c r="I60" s="15" t="s">
        <v>80</v>
      </c>
      <c r="J60" s="15" t="s">
        <v>80</v>
      </c>
    </row>
    <row r="61" spans="2:10" x14ac:dyDescent="0.2">
      <c r="B61" s="15" t="s">
        <v>80</v>
      </c>
      <c r="C61" s="15" t="s">
        <v>80</v>
      </c>
      <c r="D61" s="15" t="s">
        <v>80</v>
      </c>
      <c r="E61" s="15" t="s">
        <v>80</v>
      </c>
      <c r="F61" s="15" t="s">
        <v>80</v>
      </c>
      <c r="G61" s="15" t="s">
        <v>80</v>
      </c>
      <c r="H61" s="15" t="s">
        <v>80</v>
      </c>
      <c r="I61" s="15" t="s">
        <v>80</v>
      </c>
      <c r="J61" s="15" t="s">
        <v>80</v>
      </c>
    </row>
    <row r="62" spans="2:10" x14ac:dyDescent="0.2">
      <c r="B62" s="15" t="s">
        <v>80</v>
      </c>
      <c r="C62" s="15" t="s">
        <v>80</v>
      </c>
      <c r="D62" s="15" t="s">
        <v>80</v>
      </c>
      <c r="E62" s="15" t="s">
        <v>80</v>
      </c>
      <c r="F62" s="15" t="s">
        <v>80</v>
      </c>
      <c r="G62" s="15" t="s">
        <v>80</v>
      </c>
      <c r="H62" s="15" t="s">
        <v>80</v>
      </c>
      <c r="I62" s="15" t="s">
        <v>80</v>
      </c>
      <c r="J62" s="15" t="s">
        <v>80</v>
      </c>
    </row>
    <row r="63" spans="2:10" x14ac:dyDescent="0.2">
      <c r="B63" s="15" t="s">
        <v>80</v>
      </c>
      <c r="C63" s="15" t="s">
        <v>80</v>
      </c>
      <c r="D63" s="15" t="s">
        <v>80</v>
      </c>
      <c r="E63" s="15" t="s">
        <v>80</v>
      </c>
      <c r="F63" s="15" t="s">
        <v>80</v>
      </c>
      <c r="G63" s="15" t="s">
        <v>80</v>
      </c>
      <c r="H63" s="15" t="s">
        <v>80</v>
      </c>
      <c r="I63" s="15" t="s">
        <v>80</v>
      </c>
      <c r="J63" s="15" t="s">
        <v>80</v>
      </c>
    </row>
    <row r="64" spans="2:10" x14ac:dyDescent="0.2">
      <c r="B64" s="15" t="s">
        <v>80</v>
      </c>
      <c r="C64" s="15" t="s">
        <v>80</v>
      </c>
      <c r="D64" s="15" t="s">
        <v>80</v>
      </c>
      <c r="E64" s="15" t="s">
        <v>80</v>
      </c>
      <c r="F64" s="15" t="s">
        <v>80</v>
      </c>
      <c r="G64" s="15" t="s">
        <v>80</v>
      </c>
      <c r="H64" s="15" t="s">
        <v>80</v>
      </c>
      <c r="I64" s="15" t="s">
        <v>80</v>
      </c>
      <c r="J64" s="15" t="s">
        <v>80</v>
      </c>
    </row>
    <row r="65" spans="2:10" x14ac:dyDescent="0.2">
      <c r="B65" s="15" t="s">
        <v>80</v>
      </c>
      <c r="C65" s="15" t="s">
        <v>80</v>
      </c>
      <c r="D65" s="15" t="s">
        <v>80</v>
      </c>
      <c r="E65" s="15" t="s">
        <v>80</v>
      </c>
      <c r="F65" s="15" t="s">
        <v>80</v>
      </c>
      <c r="G65" s="15" t="s">
        <v>80</v>
      </c>
      <c r="H65" s="15" t="s">
        <v>80</v>
      </c>
      <c r="I65" s="15" t="s">
        <v>80</v>
      </c>
      <c r="J65" s="15" t="s">
        <v>80</v>
      </c>
    </row>
    <row r="66" spans="2:10" x14ac:dyDescent="0.2">
      <c r="B66" s="15" t="s">
        <v>80</v>
      </c>
      <c r="C66" s="15" t="s">
        <v>80</v>
      </c>
      <c r="D66" s="15" t="s">
        <v>80</v>
      </c>
      <c r="E66" s="15" t="s">
        <v>80</v>
      </c>
      <c r="F66" s="15" t="s">
        <v>80</v>
      </c>
      <c r="G66" s="15" t="s">
        <v>80</v>
      </c>
      <c r="H66" s="15" t="s">
        <v>80</v>
      </c>
      <c r="I66" s="15" t="s">
        <v>80</v>
      </c>
      <c r="J66" s="15" t="s">
        <v>80</v>
      </c>
    </row>
    <row r="67" spans="2:10" x14ac:dyDescent="0.2">
      <c r="B67" s="15" t="s">
        <v>80</v>
      </c>
      <c r="C67" s="15" t="s">
        <v>80</v>
      </c>
      <c r="D67" s="15" t="s">
        <v>80</v>
      </c>
      <c r="E67" s="15" t="s">
        <v>80</v>
      </c>
      <c r="F67" s="15" t="s">
        <v>80</v>
      </c>
      <c r="G67" s="15" t="s">
        <v>80</v>
      </c>
      <c r="H67" s="15" t="s">
        <v>80</v>
      </c>
      <c r="I67" s="15" t="s">
        <v>80</v>
      </c>
      <c r="J67" s="15" t="s">
        <v>80</v>
      </c>
    </row>
    <row r="68" spans="2:10" x14ac:dyDescent="0.2">
      <c r="B68" s="15" t="s">
        <v>80</v>
      </c>
      <c r="C68" s="15" t="s">
        <v>80</v>
      </c>
      <c r="D68" s="15" t="s">
        <v>80</v>
      </c>
      <c r="E68" s="15" t="s">
        <v>80</v>
      </c>
      <c r="F68" s="15" t="s">
        <v>80</v>
      </c>
      <c r="G68" s="15" t="s">
        <v>80</v>
      </c>
      <c r="H68" s="15" t="s">
        <v>80</v>
      </c>
      <c r="I68" s="15" t="s">
        <v>80</v>
      </c>
      <c r="J68" s="15" t="s">
        <v>80</v>
      </c>
    </row>
    <row r="69" spans="2:10" x14ac:dyDescent="0.2">
      <c r="B69" s="15" t="s">
        <v>80</v>
      </c>
      <c r="C69" s="15" t="s">
        <v>80</v>
      </c>
      <c r="D69" s="15" t="s">
        <v>80</v>
      </c>
      <c r="E69" s="15" t="s">
        <v>80</v>
      </c>
      <c r="F69" s="15" t="s">
        <v>80</v>
      </c>
      <c r="G69" s="15" t="s">
        <v>80</v>
      </c>
      <c r="H69" s="15" t="s">
        <v>80</v>
      </c>
      <c r="I69" s="15" t="s">
        <v>80</v>
      </c>
      <c r="J69" s="15" t="s">
        <v>80</v>
      </c>
    </row>
    <row r="70" spans="2:10" x14ac:dyDescent="0.2">
      <c r="B70" s="15" t="s">
        <v>80</v>
      </c>
      <c r="C70" s="15" t="s">
        <v>80</v>
      </c>
      <c r="D70" s="15" t="s">
        <v>80</v>
      </c>
      <c r="E70" s="15" t="s">
        <v>80</v>
      </c>
      <c r="F70" s="15" t="s">
        <v>80</v>
      </c>
      <c r="G70" s="15" t="s">
        <v>80</v>
      </c>
      <c r="H70" s="15" t="s">
        <v>80</v>
      </c>
      <c r="I70" s="15" t="s">
        <v>80</v>
      </c>
      <c r="J70" s="15" t="s">
        <v>80</v>
      </c>
    </row>
    <row r="73" spans="2:10" x14ac:dyDescent="0.2">
      <c r="B73" s="19" t="s">
        <v>91</v>
      </c>
      <c r="C73" s="19" t="s">
        <v>92</v>
      </c>
    </row>
    <row r="74" spans="2:10" x14ac:dyDescent="0.2">
      <c r="B74" s="20" t="s">
        <v>93</v>
      </c>
      <c r="C74" s="20" t="s">
        <v>94</v>
      </c>
    </row>
    <row r="75" spans="2:10" x14ac:dyDescent="0.2">
      <c r="B75" s="20" t="s">
        <v>95</v>
      </c>
      <c r="C75" s="20" t="s">
        <v>62</v>
      </c>
    </row>
    <row r="76" spans="2:10" x14ac:dyDescent="0.2">
      <c r="B76" s="20" t="s">
        <v>96</v>
      </c>
      <c r="C76" s="20" t="s">
        <v>63</v>
      </c>
    </row>
    <row r="77" spans="2:10" x14ac:dyDescent="0.2">
      <c r="B77" s="20" t="s">
        <v>97</v>
      </c>
      <c r="C77" s="20" t="s">
        <v>64</v>
      </c>
    </row>
    <row r="78" spans="2:10" x14ac:dyDescent="0.2">
      <c r="B78" s="20" t="s">
        <v>98</v>
      </c>
      <c r="C78" s="20" t="s">
        <v>99</v>
      </c>
    </row>
    <row r="79" spans="2:10" x14ac:dyDescent="0.2">
      <c r="B79" s="20" t="s">
        <v>100</v>
      </c>
      <c r="C79" s="20" t="s">
        <v>66</v>
      </c>
    </row>
    <row r="80" spans="2:10" x14ac:dyDescent="0.2">
      <c r="B80" s="21" t="s">
        <v>101</v>
      </c>
      <c r="C80" s="21" t="s">
        <v>102</v>
      </c>
    </row>
    <row r="81" spans="2:3" x14ac:dyDescent="0.2">
      <c r="B81" s="22" t="s">
        <v>103</v>
      </c>
      <c r="C81" s="22" t="s">
        <v>67</v>
      </c>
    </row>
    <row r="82" spans="2:3" x14ac:dyDescent="0.2">
      <c r="B82" s="22" t="s">
        <v>97</v>
      </c>
      <c r="C82" s="22" t="s">
        <v>68</v>
      </c>
    </row>
    <row r="83" spans="2:3" x14ac:dyDescent="0.2">
      <c r="B83" s="22" t="s">
        <v>98</v>
      </c>
      <c r="C83" s="22" t="s">
        <v>69</v>
      </c>
    </row>
  </sheetData>
  <sheetProtection password="DCDF" sheet="1"/>
  <pageMargins left="0.7" right="0.7" top="0.75" bottom="0.75" header="0.3" footer="0.3"/>
  <pageSetup paperSize="9" orientation="portrait" verticalDpi="0" r:id="rId1"/>
  <headerFooter>
    <oddFooter>&amp;L_x000D_&amp;1#&amp;"Calibri"&amp;10&amp;K000000 Intern gebruik</oddFooter>
  </headerFooter>
</worksheet>
</file>

<file path=docMetadata/LabelInfo.xml><?xml version="1.0" encoding="utf-8"?>
<clbl:labelList xmlns:clbl="http://schemas.microsoft.com/office/2020/mipLabelMetadata">
  <clbl:label id="{acd88dc2-102c-473d-aa45-6161565a3617}" enabled="1" method="Privileged" siteId="{1321633e-f6b9-44e2-a44f-59b9d264ecb7}" contentBits="2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Werkbladen</vt:lpstr>
      </vt:variant>
      <vt:variant>
        <vt:i4>3</vt:i4>
      </vt:variant>
      <vt:variant>
        <vt:lpstr>Benoemde bereiken</vt:lpstr>
      </vt:variant>
      <vt:variant>
        <vt:i4>51</vt:i4>
      </vt:variant>
    </vt:vector>
  </HeadingPairs>
  <TitlesOfParts>
    <vt:vector size="54" baseType="lpstr">
      <vt:lpstr>Facturen</vt:lpstr>
      <vt:lpstr>Kosten inzet arbeid</vt:lpstr>
      <vt:lpstr>Parameters</vt:lpstr>
      <vt:lpstr>Facturen!Afdrukbereik</vt:lpstr>
      <vt:lpstr>'Kosten inzet arbeid'!Afdrukbereik</vt:lpstr>
      <vt:lpstr>Facturen!Afdruktitels</vt:lpstr>
      <vt:lpstr>'Kosten inzet arbeid'!Afdruktitels</vt:lpstr>
      <vt:lpstr>Arbeid</vt:lpstr>
      <vt:lpstr>Bedrag_excl</vt:lpstr>
      <vt:lpstr>Bedrag_incl</vt:lpstr>
      <vt:lpstr>Begin_deel2</vt:lpstr>
      <vt:lpstr>Beoordeelde_Subsidiabele_Kosten</vt:lpstr>
      <vt:lpstr>Beoordeelde_Subsidiabele_Kosten_loon</vt:lpstr>
      <vt:lpstr>BeoordeelGedeelte</vt:lpstr>
      <vt:lpstr>BTW_Bedrag1</vt:lpstr>
      <vt:lpstr>Eind_deel1</vt:lpstr>
      <vt:lpstr>EIP</vt:lpstr>
      <vt:lpstr>FIMA</vt:lpstr>
      <vt:lpstr>FIVA</vt:lpstr>
      <vt:lpstr>Fysieke_investeringen_in_verduurzaming_van_agrarische_ondernemingen_van_jonge_landbouwers</vt:lpstr>
      <vt:lpstr>Fysieke_investeringen_voor_innovatie_en_modernisering_van_agrarische_ondernemingen</vt:lpstr>
      <vt:lpstr>GekozenMaatregel</vt:lpstr>
      <vt:lpstr>Incl_Excl</vt:lpstr>
      <vt:lpstr>Infrastructuur</vt:lpstr>
      <vt:lpstr>IntZaaknummer</vt:lpstr>
      <vt:lpstr>Investeringen_in_infrastructuur_voor_de_ontwikkeling_modernisering_of_aanpassing_van_landbouwbedrijven</vt:lpstr>
      <vt:lpstr>Ja_Nee</vt:lpstr>
      <vt:lpstr>KostenPosten_loonkosten</vt:lpstr>
      <vt:lpstr>KostenPosten1</vt:lpstr>
      <vt:lpstr>Leader</vt:lpstr>
      <vt:lpstr>LEADER___lopende_kosten</vt:lpstr>
      <vt:lpstr>LEADER_lopende_kosten</vt:lpstr>
      <vt:lpstr>Lijst_Termijnnummer</vt:lpstr>
      <vt:lpstr>Loonkosten_bedrag_excl</vt:lpstr>
      <vt:lpstr>loonkostenVolgNr</vt:lpstr>
      <vt:lpstr>Maatregelen</vt:lpstr>
      <vt:lpstr>Niet_productieve_investeringen_voor_biodiversiteit_natuur_landschap_en_hydrologische_maatregelen_PAS</vt:lpstr>
      <vt:lpstr>Niet_productieve_investeringen_water</vt:lpstr>
      <vt:lpstr>NPI_BNLHPAS</vt:lpstr>
      <vt:lpstr>NPI_water</vt:lpstr>
      <vt:lpstr>Personele_Inbreng</vt:lpstr>
      <vt:lpstr>Printgebied_aanvrager</vt:lpstr>
      <vt:lpstr>Samenwerking_in_het_kader_van_het_EIP</vt:lpstr>
      <vt:lpstr>Samenwerking_voor_innovaties</vt:lpstr>
      <vt:lpstr>SINNO</vt:lpstr>
      <vt:lpstr>termijn</vt:lpstr>
      <vt:lpstr>TermijnNummer</vt:lpstr>
      <vt:lpstr>Totaal_kosten</vt:lpstr>
      <vt:lpstr>Totaal_Loonkosten</vt:lpstr>
      <vt:lpstr>Trainingen_workshops_ondernemerscoaching_en_demonstraties</vt:lpstr>
      <vt:lpstr>TWOD</vt:lpstr>
      <vt:lpstr>Verschil_bedrag</vt:lpstr>
      <vt:lpstr>Verschil_verklaringen</vt:lpstr>
      <vt:lpstr>Verwijtbaarheid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Facturenoverzicht POP3 Samenwerking in het kader van het EIP</dc:title>
  <dc:creator>Rijksdienst voor Ondernemend Nederland</dc:creator>
  <dc:description>Regelingsjaar 2013</dc:description>
  <cp:lastModifiedBy>Sikkema, K. (Kelly)</cp:lastModifiedBy>
  <cp:lastPrinted>2017-06-30T14:37:42Z</cp:lastPrinted>
  <dcterms:created xsi:type="dcterms:W3CDTF">2009-08-06T11:24:50Z</dcterms:created>
  <dcterms:modified xsi:type="dcterms:W3CDTF">2023-04-19T07:41:15Z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NewReviewCycle">
    <vt:lpwstr/>
  </property>
  <property fmtid="{D5CDD505-2E9C-101B-9397-08002B2CF9AE}" pid="3" name="ODF_LAST_URL">
    <vt:lpwstr>O:\WEBCONTENT\PAGINAS\Subsidies\Collectieve acties in de visketen\Documenten voor internet\20130907 Betalingsoverzicht Collectieve acties en Innovatie  in de visketen 1.0.ods</vt:lpwstr>
  </property>
  <property fmtid="{D5CDD505-2E9C-101B-9397-08002B2CF9AE}" pid="4" name="MSIP_Label_acd88dc2-102c-473d-aa45-6161565a3617_Enabled">
    <vt:lpwstr>true</vt:lpwstr>
  </property>
  <property fmtid="{D5CDD505-2E9C-101B-9397-08002B2CF9AE}" pid="5" name="MSIP_Label_acd88dc2-102c-473d-aa45-6161565a3617_SetDate">
    <vt:lpwstr>2023-04-12T09:03:47Z</vt:lpwstr>
  </property>
  <property fmtid="{D5CDD505-2E9C-101B-9397-08002B2CF9AE}" pid="6" name="MSIP_Label_acd88dc2-102c-473d-aa45-6161565a3617_Method">
    <vt:lpwstr>Standard</vt:lpwstr>
  </property>
  <property fmtid="{D5CDD505-2E9C-101B-9397-08002B2CF9AE}" pid="7" name="MSIP_Label_acd88dc2-102c-473d-aa45-6161565a3617_Name">
    <vt:lpwstr>Sublabel-Interngebruik-onversleuteld</vt:lpwstr>
  </property>
  <property fmtid="{D5CDD505-2E9C-101B-9397-08002B2CF9AE}" pid="8" name="MSIP_Label_acd88dc2-102c-473d-aa45-6161565a3617_SiteId">
    <vt:lpwstr>1321633e-f6b9-44e2-a44f-59b9d264ecb7</vt:lpwstr>
  </property>
  <property fmtid="{D5CDD505-2E9C-101B-9397-08002B2CF9AE}" pid="9" name="MSIP_Label_acd88dc2-102c-473d-aa45-6161565a3617_ActionId">
    <vt:lpwstr>db1ac1a7-c801-4ef5-92d6-fd725e49aa81</vt:lpwstr>
  </property>
  <property fmtid="{D5CDD505-2E9C-101B-9397-08002B2CF9AE}" pid="10" name="MSIP_Label_acd88dc2-102c-473d-aa45-6161565a3617_ContentBits">
    <vt:lpwstr>0</vt:lpwstr>
  </property>
</Properties>
</file>